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ing\Desktop\"/>
    </mc:Choice>
  </mc:AlternateContent>
  <bookViews>
    <workbookView xWindow="0" yWindow="0" windowWidth="28800" windowHeight="12180"/>
  </bookViews>
  <sheets>
    <sheet name="Sheet1" sheetId="1" r:id="rId1"/>
  </sheets>
  <definedNames>
    <definedName name="_xlnm.Print_Titles" localSheetId="0">Sheet1!$1:3</definedName>
  </definedNames>
  <calcPr calcId="152511"/>
</workbook>
</file>

<file path=xl/calcChain.xml><?xml version="1.0" encoding="utf-8"?>
<calcChain xmlns="http://schemas.openxmlformats.org/spreadsheetml/2006/main">
  <c r="D37" i="1" l="1"/>
  <c r="D32" i="1"/>
  <c r="D31" i="1"/>
  <c r="D29" i="1"/>
  <c r="D28" i="1"/>
  <c r="D25" i="1"/>
  <c r="D22" i="1"/>
  <c r="D21" i="1"/>
  <c r="D18" i="1"/>
  <c r="D16" i="1"/>
  <c r="D15" i="1"/>
  <c r="D9" i="1" s="1"/>
  <c r="D11" i="1"/>
  <c r="D4" i="1"/>
</calcChain>
</file>

<file path=xl/sharedStrings.xml><?xml version="1.0" encoding="utf-8"?>
<sst xmlns="http://schemas.openxmlformats.org/spreadsheetml/2006/main" count="68" uniqueCount="66">
  <si>
    <t>2022年04月份财务公开一览表</t>
  </si>
  <si>
    <t>单位名称：海口综合保税区管理委员会</t>
  </si>
  <si>
    <t>科目（项目）名称</t>
  </si>
  <si>
    <t>金额（元）</t>
  </si>
  <si>
    <t>明细说明</t>
  </si>
  <si>
    <t>备注</t>
  </si>
  <si>
    <t>一、本月收入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</si>
  <si>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</si>
  <si>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</si>
  <si>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</si>
  <si>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</si>
  <si>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</si>
  <si>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</si>
  <si>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 xml:space="preserve"> </t>
  </si>
  <si>
    <t>办公经费</t>
  </si>
  <si>
    <t>办公费</t>
  </si>
  <si>
    <t>付周高俊报管委会征订2022年党报党刊费用459,397.90；付艾美霞报2022年一季度城镇土地使用税21,511.74；付王林喜报两片区日常办公文具费用5,817.60；服公务出行交通补助480；付王林喜报两片区日常办公用品耗材费28535；付周高俊报2022年报刊费（中国人才）120；付张蒙挂职干部房租、物业管理费及伙食费44720；付王林喜报咖啡粉料、纸杯采购费1430</t>
  </si>
  <si>
    <t>印刷费</t>
  </si>
  <si>
    <t>付钟丹凤报印发基层党建相关材料印制费1,450.00；</t>
  </si>
  <si>
    <t>租赁费</t>
  </si>
  <si>
    <t>手续费</t>
  </si>
  <si>
    <t>水电费</t>
  </si>
  <si>
    <t>付鹏报代付3月综保区园区电费120903.34；付付鹏报3月综保区及配套区自来水费66782.19；付谢泽宇报3月月空港综保区电费17164.54；付符显敏报综保区云平台监控2021年10-12月电费172.80；</t>
  </si>
  <si>
    <t>邮电费</t>
  </si>
  <si>
    <t>付3月份中国电信通讯费37,931.41；</t>
  </si>
  <si>
    <t>物业管理费</t>
  </si>
  <si>
    <t>差旅费</t>
  </si>
  <si>
    <t>付米丹丹赴广东参加商务厅调研差旅费3956.71；付李道霖报财政局2021年7-11月公务出行交通补助1280；付吴思、李杉赴上海沟通新海港项目差旅费7540；付王茜报规建局2月公务出行交通补助费用2240；付吴思报1-3月公务出行交通补助1520；付李杉、纪振海报赴空港保税区项目检查差旅费330；付张文莉报2月经发局公务出行交通补助1280；付吴思报赴北京拜访空客差旅费3733；付黎平报赴深圳拜访中路集团等事务差旅费3627.56；付谢泽宇报3月公务出行交通补助160；付王梦琳报3月公务出行交通补助80；付许亮报2-4月公务出行交通补助800；付刘茜茜报赴深圳跟班学习差旅费25274.47.47；付王欢报赴北京跟班学习差旅费20717.39；</t>
  </si>
  <si>
    <t>工会经费</t>
  </si>
  <si>
    <t>其他交通费</t>
  </si>
  <si>
    <t>人员支出</t>
  </si>
  <si>
    <t>付欧文报1-3月乡村振兴补贴6360</t>
  </si>
  <si>
    <t>误餐费</t>
  </si>
  <si>
    <t>付张文莉报经发局2月误餐补贴920；付米丹丹报2021年11-12月误餐补助600；付张文莉报经发局3月误餐补贴1440；付薛庆华报1-3月误餐补贴680</t>
  </si>
  <si>
    <t>会议费</t>
  </si>
  <si>
    <t>培训费</t>
  </si>
  <si>
    <t>公务用车运行维护费</t>
  </si>
  <si>
    <t>付王林喜报0276公务用车保养费1750；付王林喜报4月公务用车汽油费2617.5；付王林喜报0276公务用车交强险费用1255；付王林喜报0276车辆年检费500</t>
  </si>
  <si>
    <t>公务接待费</t>
  </si>
  <si>
    <t>因公出国（境）费用</t>
  </si>
  <si>
    <t>委托业务费</t>
  </si>
  <si>
    <t>劳务费</t>
  </si>
  <si>
    <t>付王燕报2021年度王春考核奖励1500；付陈豪报空港报保税仓库专家咨询劳务费3032.61；付陈豪报晨光生物项目专家咨询劳务费3032.61；付王春报临聘人员4月劳务派遣费134485.19；</t>
  </si>
  <si>
    <t>咨询费</t>
  </si>
  <si>
    <t>维修（护）费</t>
  </si>
  <si>
    <t>付王林喜报综保区招商咨询室饮水机维修费450；付王林喜报园管局（金盘片区）办公室空调维修费850</t>
  </si>
  <si>
    <t>其他商品和服务支出</t>
  </si>
  <si>
    <t>付王茜报智能录音笔采购费948.98；付王林喜报2022年春节慰问困难户用品费7992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</si>
  <si>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</si>
  <si>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</si>
  <si>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</si>
  <si>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</si>
  <si>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</si>
  <si>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</si>
  <si>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</si>
  <si>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付王林喜报规建局采购（固定式）图形工作仪器19000；付王林喜报规建局采购（移动式）图形工作仪器11800</t>
  </si>
  <si>
    <t>信息网络及软件购置更新</t>
  </si>
  <si>
    <t>其他公用支出</t>
  </si>
  <si>
    <t>基建项目支出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</si>
  <si>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</si>
  <si>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</si>
  <si>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</si>
  <si>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</si>
  <si>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</si>
  <si>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财务支出要详细、彻底（除涉密事项外），公开到每一笔经费具体去向，达到群众能监督、便于监督的目的，不得以包裹式、选择性公开，公开是原则，不公开是例外。公开时间：每月25日前公开上一个月的财务收支情况；公开范围：本单位（部门）全体干部职工；公开方式：通过单位公告栏、微信工作群、办公网等方式公开。 市社科联咨询电话：68536020　市纪委驻市委组织部派驻组监督电话：68611404  68624135 邮箱：wangxingn@haikou.gov.cn</t>
    </r>
  </si>
  <si>
    <t>付洪健程报医疗废物处置服务费22000；付林诗敏报综保区A-22-1地块土地评估费8,800.00；付邢增富报区域性地震安全评价咨询服务费87750；付谢泽宇报3月园区通勤车费用36800；付洪健程报老城片区人员核酸检测费15900；付全克江报高端食材项目可行性研究报告评估服务费202000；付李道霖报2021年度下属公司财务报表审计服务费32400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</si>
</sst>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0.00_);[Red]\(0.00\)"/>
    <numFmt numFmtId="179" formatCode="#,##0.00_);[Red]\(#,##0.00\)"/>
    <numFmt numFmtId="180" formatCode="#,##0.00_ "/>
  </numFmts>
  <fonts count="15">
    <font>
      <sz val="10"/>
      <color indexed="8"/>
      <name val="Arial"/>
      <charset val="134"/>
    </font>
    <font>
      <b/>
      <sz val="24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0"/>
      <name val="Arial"/>
      <family val="2"/>
    </font>
    <font>
      <sz val="10"/>
      <color rgb="FFFF000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MS Sans Serif"/>
    </font>
    <font>
      <sz val="9"/>
      <name val="Arial"/>
      <family val="2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 applyAlignment="1"/>
    <xf numFmtId="0" fontId="0" fillId="0" borderId="0" xfId="0" applyFont="1" applyAlignment="1"/>
    <xf numFmtId="0" fontId="0" fillId="0" borderId="0" xfId="0" applyAlignment="1">
      <alignment vertical="center"/>
    </xf>
    <xf numFmtId="178" fontId="0" fillId="0" borderId="0" xfId="0" applyNumberFormat="1" applyFill="1" applyAlignment="1"/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vertical="top" wrapText="1"/>
    </xf>
    <xf numFmtId="0" fontId="4" fillId="2" borderId="1" xfId="0" applyNumberFormat="1" applyFont="1" applyFill="1" applyBorder="1" applyAlignment="1">
      <alignment vertical="center" wrapText="1"/>
    </xf>
    <xf numFmtId="178" fontId="0" fillId="0" borderId="0" xfId="0" applyNumberFormat="1" applyAlignment="1"/>
    <xf numFmtId="0" fontId="7" fillId="0" borderId="0" xfId="0" applyFont="1" applyFill="1" applyBorder="1" applyAlignment="1"/>
    <xf numFmtId="0" fontId="8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78" fontId="0" fillId="0" borderId="0" xfId="0" applyNumberFormat="1" applyFont="1" applyAlignment="1"/>
    <xf numFmtId="180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80" fontId="10" fillId="0" borderId="1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179" fontId="4" fillId="2" borderId="1" xfId="0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9" fontId="4" fillId="3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6" fillId="0" borderId="0" xfId="0" applyFont="1" applyAlignment="1"/>
    <xf numFmtId="178" fontId="6" fillId="0" borderId="0" xfId="0" applyNumberFormat="1" applyFont="1" applyFill="1" applyAlignment="1"/>
    <xf numFmtId="4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0" fontId="12" fillId="0" borderId="0" xfId="0" applyFont="1" applyFill="1" applyBorder="1" applyAlignment="1"/>
    <xf numFmtId="49" fontId="1" fillId="2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6" fillId="0" borderId="5" xfId="0" applyFont="1" applyBorder="1" applyAlignment="1"/>
    <xf numFmtId="0" fontId="6" fillId="0" borderId="6" xfId="0" applyFont="1" applyBorder="1" applyAlignment="1"/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topLeftCell="A21" workbookViewId="0">
      <selection activeCell="E29" sqref="E29"/>
    </sheetView>
  </sheetViews>
  <sheetFormatPr defaultColWidth="10.28515625" defaultRowHeight="24" customHeight="1"/>
  <cols>
    <col min="1" max="1" width="8.28515625" customWidth="1"/>
    <col min="2" max="2" width="16.28515625" customWidth="1"/>
    <col min="3" max="3" width="44.85546875" customWidth="1"/>
    <col min="4" max="4" width="20.5703125" style="3" customWidth="1"/>
    <col min="5" max="5" width="95.5703125" customWidth="1"/>
    <col min="6" max="6" width="10.140625" customWidth="1"/>
    <col min="7" max="7" width="10.7109375" customWidth="1"/>
    <col min="9" max="9" width="10.85546875"/>
    <col min="13" max="13" width="10.85546875"/>
  </cols>
  <sheetData>
    <row r="1" spans="1:13" ht="47.25" customHeight="1">
      <c r="A1" s="36" t="s">
        <v>0</v>
      </c>
      <c r="B1" s="36"/>
      <c r="C1" s="36"/>
      <c r="D1" s="37"/>
      <c r="E1" s="36"/>
      <c r="F1" s="36"/>
    </row>
    <row r="2" spans="1:13" ht="14.25" customHeight="1">
      <c r="A2" s="38" t="s">
        <v>1</v>
      </c>
      <c r="B2" s="38"/>
      <c r="C2" s="38"/>
      <c r="D2" s="39"/>
      <c r="E2" s="38"/>
      <c r="F2" s="38"/>
    </row>
    <row r="3" spans="1:13" ht="24" customHeight="1">
      <c r="A3" s="40" t="s">
        <v>2</v>
      </c>
      <c r="B3" s="40"/>
      <c r="C3" s="40"/>
      <c r="D3" s="5" t="s">
        <v>3</v>
      </c>
      <c r="E3" s="4" t="s">
        <v>4</v>
      </c>
      <c r="F3" s="6" t="s">
        <v>5</v>
      </c>
    </row>
    <row r="4" spans="1:13" ht="24" customHeight="1">
      <c r="A4" s="41" t="s">
        <v>6</v>
      </c>
      <c r="B4" s="41"/>
      <c r="C4" s="41"/>
      <c r="D4" s="7">
        <f>SUM(D5:D8)</f>
        <v>0</v>
      </c>
      <c r="E4" s="8"/>
      <c r="F4" s="9"/>
    </row>
    <row r="5" spans="1:13" ht="24" customHeight="1">
      <c r="A5" s="42" t="s">
        <v>7</v>
      </c>
      <c r="B5" s="42"/>
      <c r="C5" s="42"/>
      <c r="D5" s="7"/>
      <c r="E5" s="11"/>
      <c r="F5" s="9"/>
    </row>
    <row r="6" spans="1:13" ht="24" customHeight="1">
      <c r="A6" s="42" t="s">
        <v>8</v>
      </c>
      <c r="B6" s="42"/>
      <c r="C6" s="42"/>
      <c r="D6" s="7"/>
      <c r="E6" s="12"/>
      <c r="F6" s="9"/>
      <c r="L6" s="14"/>
      <c r="M6" s="33"/>
    </row>
    <row r="7" spans="1:13" ht="24" customHeight="1">
      <c r="A7" s="42" t="s">
        <v>9</v>
      </c>
      <c r="B7" s="42"/>
      <c r="C7" s="42"/>
      <c r="D7" s="7"/>
      <c r="E7" s="12"/>
      <c r="F7" s="9"/>
      <c r="L7" s="14"/>
      <c r="M7" s="33"/>
    </row>
    <row r="8" spans="1:13" ht="24" customHeight="1">
      <c r="A8" s="42" t="s">
        <v>10</v>
      </c>
      <c r="B8" s="42"/>
      <c r="C8" s="42"/>
      <c r="D8" s="7"/>
      <c r="E8" s="12"/>
      <c r="F8" s="9"/>
      <c r="G8" s="13"/>
      <c r="H8" s="14"/>
      <c r="I8" s="33"/>
      <c r="L8" s="14"/>
      <c r="M8" s="33"/>
    </row>
    <row r="9" spans="1:13" ht="24" customHeight="1">
      <c r="A9" s="41" t="s">
        <v>11</v>
      </c>
      <c r="B9" s="41"/>
      <c r="C9" s="41"/>
      <c r="D9" s="7">
        <f>SUM(D11:D46)</f>
        <v>1483819.54</v>
      </c>
      <c r="E9" s="8"/>
      <c r="F9" s="9"/>
      <c r="H9" s="14"/>
      <c r="I9" s="33"/>
      <c r="L9" s="14"/>
      <c r="M9" s="33"/>
    </row>
    <row r="10" spans="1:13" ht="24" customHeight="1">
      <c r="A10" s="43" t="s">
        <v>12</v>
      </c>
      <c r="B10" s="43"/>
      <c r="C10" s="43"/>
      <c r="D10" s="7"/>
      <c r="E10" s="15" t="s">
        <v>13</v>
      </c>
      <c r="F10" s="9"/>
      <c r="H10" s="14"/>
      <c r="I10" s="33"/>
      <c r="L10" s="14"/>
      <c r="M10" s="33"/>
    </row>
    <row r="11" spans="1:13" s="1" customFormat="1" ht="63.95" customHeight="1">
      <c r="A11" s="51"/>
      <c r="B11" s="51" t="s">
        <v>14</v>
      </c>
      <c r="C11" s="10" t="s">
        <v>15</v>
      </c>
      <c r="D11" s="7">
        <f>459397.9+21511.74+5817.6+480+28535+120+37500+1430+7220</f>
        <v>562012.24</v>
      </c>
      <c r="E11" s="12" t="s">
        <v>16</v>
      </c>
      <c r="F11" s="9"/>
      <c r="G11" s="17"/>
      <c r="L11" s="14"/>
      <c r="M11" s="33"/>
    </row>
    <row r="12" spans="1:13" s="1" customFormat="1" ht="29.1" customHeight="1">
      <c r="A12" s="51"/>
      <c r="B12" s="51"/>
      <c r="C12" s="10" t="s">
        <v>17</v>
      </c>
      <c r="D12" s="7">
        <v>1450</v>
      </c>
      <c r="E12" s="12" t="s">
        <v>18</v>
      </c>
      <c r="F12" s="9"/>
      <c r="L12" s="14"/>
      <c r="M12" s="33"/>
    </row>
    <row r="13" spans="1:13" s="1" customFormat="1" ht="24" customHeight="1">
      <c r="A13" s="51"/>
      <c r="B13" s="51"/>
      <c r="C13" s="10" t="s">
        <v>19</v>
      </c>
      <c r="D13" s="7"/>
      <c r="E13" s="12"/>
      <c r="F13" s="9"/>
      <c r="J13" s="14"/>
      <c r="K13" s="33"/>
      <c r="L13" s="14"/>
      <c r="M13" s="33"/>
    </row>
    <row r="14" spans="1:13" s="1" customFormat="1" ht="24" customHeight="1">
      <c r="A14" s="51"/>
      <c r="B14" s="51"/>
      <c r="C14" s="10" t="s">
        <v>20</v>
      </c>
      <c r="D14" s="18"/>
      <c r="E14" s="19"/>
      <c r="F14" s="9"/>
      <c r="L14" s="14"/>
      <c r="M14" s="33"/>
    </row>
    <row r="15" spans="1:13" s="1" customFormat="1" ht="30.95" customHeight="1">
      <c r="A15" s="51"/>
      <c r="B15" s="51"/>
      <c r="C15" s="10" t="s">
        <v>21</v>
      </c>
      <c r="D15" s="7">
        <f>120903.34+66782.19+17164.54+172.8</f>
        <v>205022.87</v>
      </c>
      <c r="E15" s="12" t="s">
        <v>22</v>
      </c>
      <c r="F15" s="9"/>
    </row>
    <row r="16" spans="1:13" s="1" customFormat="1" ht="30" customHeight="1">
      <c r="A16" s="51"/>
      <c r="B16" s="51"/>
      <c r="C16" s="10" t="s">
        <v>23</v>
      </c>
      <c r="D16" s="19">
        <f>37931.41</f>
        <v>37931.410000000003</v>
      </c>
      <c r="E16" s="18" t="s">
        <v>24</v>
      </c>
      <c r="F16" s="9"/>
      <c r="H16" s="14"/>
      <c r="I16" s="33"/>
    </row>
    <row r="17" spans="1:15" s="1" customFormat="1" ht="24" customHeight="1">
      <c r="A17" s="51"/>
      <c r="B17" s="51"/>
      <c r="C17" s="10" t="s">
        <v>25</v>
      </c>
      <c r="D17" s="7"/>
      <c r="E17" s="12"/>
      <c r="F17" s="9"/>
    </row>
    <row r="18" spans="1:15" s="1" customFormat="1" ht="81" customHeight="1">
      <c r="A18" s="51"/>
      <c r="B18" s="51" t="s">
        <v>14</v>
      </c>
      <c r="C18" s="10" t="s">
        <v>26</v>
      </c>
      <c r="D18" s="7">
        <f>3956.71+1280+7540+2240+1520+330+1280+3733+3627.56+160+880+25274.47+20717.39</f>
        <v>72539.13</v>
      </c>
      <c r="E18" s="12" t="s">
        <v>27</v>
      </c>
      <c r="F18" s="9"/>
      <c r="G18" s="17"/>
      <c r="H18" s="14"/>
      <c r="I18" s="33"/>
      <c r="N18" s="14"/>
      <c r="O18" s="33"/>
    </row>
    <row r="19" spans="1:15" s="1" customFormat="1" ht="24" customHeight="1">
      <c r="A19" s="51"/>
      <c r="B19" s="51"/>
      <c r="C19" s="20" t="s">
        <v>28</v>
      </c>
      <c r="D19" s="7"/>
      <c r="E19" s="12"/>
      <c r="F19" s="9"/>
      <c r="H19" s="14"/>
      <c r="I19" s="33"/>
      <c r="N19" s="14"/>
      <c r="O19" s="33"/>
    </row>
    <row r="20" spans="1:15" s="1" customFormat="1" ht="24" customHeight="1">
      <c r="A20" s="51"/>
      <c r="B20" s="51"/>
      <c r="C20" s="10" t="s">
        <v>29</v>
      </c>
      <c r="D20" s="7"/>
      <c r="E20" s="12"/>
      <c r="F20" s="9"/>
      <c r="H20" s="14"/>
      <c r="I20" s="34"/>
      <c r="N20" s="14"/>
      <c r="O20" s="34"/>
    </row>
    <row r="21" spans="1:15" s="1" customFormat="1" ht="29.1" customHeight="1">
      <c r="A21" s="16">
        <v>2</v>
      </c>
      <c r="B21" s="44" t="s">
        <v>30</v>
      </c>
      <c r="C21" s="44"/>
      <c r="D21" s="21">
        <f>6360</f>
        <v>6360</v>
      </c>
      <c r="E21" s="12" t="s">
        <v>31</v>
      </c>
      <c r="F21" s="9"/>
      <c r="H21" s="14"/>
      <c r="I21" s="34"/>
      <c r="N21" s="14"/>
      <c r="O21" s="33"/>
    </row>
    <row r="22" spans="1:15" s="1" customFormat="1" ht="48" customHeight="1">
      <c r="A22" s="16">
        <v>3</v>
      </c>
      <c r="B22" s="45" t="s">
        <v>32</v>
      </c>
      <c r="C22" s="45"/>
      <c r="D22" s="7">
        <f>920+600+1440+680</f>
        <v>3640</v>
      </c>
      <c r="E22" s="12" t="s">
        <v>33</v>
      </c>
      <c r="F22" s="9"/>
      <c r="N22" s="14"/>
      <c r="O22" s="34"/>
    </row>
    <row r="23" spans="1:15" s="1" customFormat="1" ht="24" customHeight="1">
      <c r="A23" s="16">
        <v>4</v>
      </c>
      <c r="B23" s="42" t="s">
        <v>34</v>
      </c>
      <c r="C23" s="42"/>
      <c r="D23" s="21"/>
      <c r="E23" s="12"/>
      <c r="F23" s="9"/>
      <c r="N23" s="14"/>
      <c r="O23" s="34"/>
    </row>
    <row r="24" spans="1:15" s="1" customFormat="1" ht="23.1" customHeight="1">
      <c r="A24" s="16">
        <v>5</v>
      </c>
      <c r="B24" s="46" t="s">
        <v>35</v>
      </c>
      <c r="C24" s="47"/>
      <c r="D24" s="7"/>
      <c r="E24" s="12"/>
      <c r="F24" s="9"/>
      <c r="N24" s="14"/>
      <c r="O24" s="34"/>
    </row>
    <row r="25" spans="1:15" s="1" customFormat="1" ht="38.1" customHeight="1">
      <c r="A25" s="16">
        <v>6</v>
      </c>
      <c r="B25" s="42" t="s">
        <v>36</v>
      </c>
      <c r="C25" s="42"/>
      <c r="D25" s="7">
        <f>1750+2617.5+1255+500</f>
        <v>6122.5</v>
      </c>
      <c r="E25" s="12" t="s">
        <v>37</v>
      </c>
      <c r="F25" s="9"/>
      <c r="H25" s="14"/>
      <c r="I25" s="33"/>
      <c r="N25" s="14"/>
      <c r="O25" s="33"/>
    </row>
    <row r="26" spans="1:15" s="1" customFormat="1" ht="27.95" customHeight="1">
      <c r="A26" s="16">
        <v>7</v>
      </c>
      <c r="B26" s="42" t="s">
        <v>38</v>
      </c>
      <c r="C26" s="42"/>
      <c r="D26" s="7"/>
      <c r="E26" s="12"/>
      <c r="F26" s="9"/>
      <c r="H26" s="14"/>
      <c r="I26" s="33"/>
      <c r="N26" s="14"/>
      <c r="O26" s="34"/>
    </row>
    <row r="27" spans="1:15" s="1" customFormat="1" ht="24" customHeight="1">
      <c r="A27" s="16">
        <v>8</v>
      </c>
      <c r="B27" s="42" t="s">
        <v>39</v>
      </c>
      <c r="C27" s="42"/>
      <c r="D27" s="7"/>
      <c r="E27" s="12"/>
      <c r="F27" s="9"/>
      <c r="H27" s="14"/>
      <c r="I27" s="33"/>
      <c r="N27" s="14"/>
      <c r="O27" s="33"/>
    </row>
    <row r="28" spans="1:15" s="1" customFormat="1" ht="54.95" customHeight="1">
      <c r="A28" s="52">
        <v>9</v>
      </c>
      <c r="B28" s="57" t="s">
        <v>40</v>
      </c>
      <c r="C28" s="20" t="s">
        <v>41</v>
      </c>
      <c r="D28" s="7">
        <f>1500+3032.61+3032.61+134485.19</f>
        <v>142050.41</v>
      </c>
      <c r="E28" s="12" t="s">
        <v>42</v>
      </c>
      <c r="F28" s="9"/>
      <c r="H28" s="14"/>
      <c r="I28" s="33"/>
      <c r="N28" s="14"/>
      <c r="O28" s="34"/>
    </row>
    <row r="29" spans="1:15" s="1" customFormat="1" ht="60" customHeight="1">
      <c r="A29" s="53"/>
      <c r="B29" s="58"/>
      <c r="C29" s="10" t="s">
        <v>40</v>
      </c>
      <c r="D29" s="7">
        <f>22000+8800+87750+36800+15900+202000+32400</f>
        <v>405650</v>
      </c>
      <c r="E29" s="63" t="s">
        <v>65</v>
      </c>
      <c r="F29" s="9"/>
      <c r="H29" s="14"/>
      <c r="I29" s="33"/>
      <c r="N29" s="14"/>
      <c r="O29" s="33"/>
    </row>
    <row r="30" spans="1:15" s="1" customFormat="1" ht="24" customHeight="1">
      <c r="A30" s="54"/>
      <c r="B30" s="59"/>
      <c r="C30" s="10" t="s">
        <v>43</v>
      </c>
      <c r="D30" s="7"/>
      <c r="E30" s="12"/>
      <c r="F30" s="9"/>
      <c r="N30" s="14"/>
      <c r="O30" s="34"/>
    </row>
    <row r="31" spans="1:15" s="1" customFormat="1" ht="27" customHeight="1">
      <c r="A31" s="16">
        <v>10</v>
      </c>
      <c r="B31" s="46" t="s">
        <v>44</v>
      </c>
      <c r="C31" s="47"/>
      <c r="D31" s="7">
        <f>450+850</f>
        <v>1300</v>
      </c>
      <c r="E31" s="23" t="s">
        <v>45</v>
      </c>
      <c r="F31" s="9"/>
      <c r="N31" s="14"/>
      <c r="O31" s="33"/>
    </row>
    <row r="32" spans="1:15" s="1" customFormat="1" ht="78" customHeight="1">
      <c r="A32" s="16">
        <v>11</v>
      </c>
      <c r="B32" s="42" t="s">
        <v>46</v>
      </c>
      <c r="C32" s="42"/>
      <c r="D32" s="7">
        <f>948.98+7992</f>
        <v>8940.98</v>
      </c>
      <c r="E32" s="23" t="s">
        <v>47</v>
      </c>
      <c r="F32" s="9"/>
      <c r="H32" s="14"/>
      <c r="I32" s="34"/>
      <c r="L32" s="14"/>
      <c r="M32" s="33"/>
      <c r="N32" s="14"/>
      <c r="O32" s="33"/>
    </row>
    <row r="33" spans="1:15" s="1" customFormat="1" ht="24" customHeight="1">
      <c r="A33" s="51">
        <v>12</v>
      </c>
      <c r="B33" s="60" t="s">
        <v>48</v>
      </c>
      <c r="C33" s="24" t="s">
        <v>49</v>
      </c>
      <c r="D33" s="7"/>
      <c r="E33" s="25"/>
      <c r="F33" s="9"/>
      <c r="H33" s="14"/>
      <c r="I33" s="34"/>
      <c r="L33" s="14"/>
      <c r="M33" s="33"/>
      <c r="N33" s="14"/>
      <c r="O33" s="34"/>
    </row>
    <row r="34" spans="1:15" s="1" customFormat="1" ht="24" customHeight="1">
      <c r="A34" s="51"/>
      <c r="B34" s="60"/>
      <c r="C34" s="10" t="s">
        <v>50</v>
      </c>
      <c r="D34" s="7"/>
      <c r="E34" s="25"/>
      <c r="F34" s="9"/>
      <c r="H34" s="14"/>
      <c r="I34" s="33"/>
      <c r="J34"/>
      <c r="L34" s="14"/>
      <c r="M34" s="34"/>
      <c r="N34" s="14"/>
      <c r="O34" s="33"/>
    </row>
    <row r="35" spans="1:15" s="1" customFormat="1" ht="24" customHeight="1">
      <c r="A35" s="51"/>
      <c r="B35" s="61"/>
      <c r="C35" s="10" t="s">
        <v>51</v>
      </c>
      <c r="D35" s="7"/>
      <c r="E35" s="25"/>
      <c r="F35" s="9"/>
      <c r="H35" s="14"/>
      <c r="I35" s="34"/>
      <c r="J35"/>
      <c r="L35" s="14"/>
      <c r="M35" s="33"/>
      <c r="N35" s="14"/>
      <c r="O35" s="34"/>
    </row>
    <row r="36" spans="1:15" s="1" customFormat="1" ht="33" customHeight="1">
      <c r="A36" s="51">
        <v>13</v>
      </c>
      <c r="B36" s="62" t="s">
        <v>52</v>
      </c>
      <c r="C36" s="10" t="s">
        <v>53</v>
      </c>
      <c r="D36" s="7"/>
      <c r="E36" s="10"/>
      <c r="F36" s="9"/>
      <c r="H36" s="14"/>
      <c r="I36" s="34"/>
      <c r="J36"/>
      <c r="L36" s="14"/>
      <c r="M36" s="33"/>
      <c r="N36" s="14"/>
      <c r="O36" s="33"/>
    </row>
    <row r="37" spans="1:15" s="1" customFormat="1" ht="24" customHeight="1">
      <c r="A37" s="55"/>
      <c r="B37" s="60"/>
      <c r="C37" s="10" t="s">
        <v>54</v>
      </c>
      <c r="D37" s="7">
        <f>19000+11800</f>
        <v>30800</v>
      </c>
      <c r="E37" s="23" t="s">
        <v>55</v>
      </c>
      <c r="F37" s="9"/>
      <c r="H37"/>
      <c r="I37"/>
      <c r="J37"/>
      <c r="N37" s="14"/>
      <c r="O37" s="34"/>
    </row>
    <row r="38" spans="1:15" s="1" customFormat="1" ht="24" customHeight="1">
      <c r="A38" s="55"/>
      <c r="B38" s="61"/>
      <c r="C38" s="10" t="s">
        <v>56</v>
      </c>
      <c r="D38" s="7"/>
      <c r="E38" s="25"/>
      <c r="F38" s="9"/>
      <c r="N38" s="14"/>
      <c r="O38" s="33"/>
    </row>
    <row r="39" spans="1:15" s="1" customFormat="1" ht="20.25" customHeight="1">
      <c r="A39" s="16">
        <v>14</v>
      </c>
      <c r="B39" s="42" t="s">
        <v>57</v>
      </c>
      <c r="C39" s="42"/>
      <c r="D39" s="7"/>
      <c r="E39" s="26"/>
      <c r="F39" s="9"/>
      <c r="H39" s="14"/>
      <c r="I39" s="34"/>
      <c r="N39" s="14"/>
      <c r="O39" s="33"/>
    </row>
    <row r="40" spans="1:15" s="1" customFormat="1" ht="24.75" customHeight="1">
      <c r="A40" s="52">
        <v>15</v>
      </c>
      <c r="B40" s="52" t="s">
        <v>58</v>
      </c>
      <c r="C40" s="27"/>
      <c r="D40" s="7"/>
      <c r="E40" s="27"/>
      <c r="F40" s="9"/>
      <c r="N40" s="14"/>
      <c r="O40" s="34"/>
    </row>
    <row r="41" spans="1:15" s="1" customFormat="1" ht="24.75" customHeight="1">
      <c r="A41" s="56"/>
      <c r="B41" s="56"/>
      <c r="C41" s="22"/>
      <c r="D41" s="7"/>
      <c r="E41" s="28"/>
      <c r="F41" s="9"/>
      <c r="N41" s="14"/>
      <c r="O41" s="34"/>
    </row>
    <row r="42" spans="1:15" s="1" customFormat="1" ht="24" customHeight="1">
      <c r="A42" s="42" t="s">
        <v>59</v>
      </c>
      <c r="B42" s="42"/>
      <c r="C42" s="42"/>
      <c r="D42" s="7"/>
      <c r="E42" s="25"/>
      <c r="F42" s="9"/>
      <c r="L42" s="14"/>
      <c r="M42" s="33"/>
      <c r="N42" s="14"/>
      <c r="O42" s="34"/>
    </row>
    <row r="43" spans="1:15" s="1" customFormat="1" ht="24" customHeight="1">
      <c r="A43" s="16">
        <v>1</v>
      </c>
      <c r="B43" s="42" t="s">
        <v>60</v>
      </c>
      <c r="C43" s="42"/>
      <c r="D43" s="21"/>
      <c r="E43" s="10"/>
      <c r="F43" s="9"/>
      <c r="N43" s="14"/>
      <c r="O43" s="33"/>
    </row>
    <row r="44" spans="1:15" s="1" customFormat="1" ht="24" customHeight="1">
      <c r="A44" s="16">
        <v>2</v>
      </c>
      <c r="B44" s="42" t="s">
        <v>61</v>
      </c>
      <c r="C44" s="42"/>
      <c r="D44" s="7"/>
      <c r="E44" s="25"/>
      <c r="F44" s="9"/>
      <c r="N44" s="14"/>
      <c r="O44" s="34"/>
    </row>
    <row r="45" spans="1:15" s="1" customFormat="1" ht="24" customHeight="1">
      <c r="A45" s="42" t="s">
        <v>62</v>
      </c>
      <c r="B45" s="42"/>
      <c r="C45" s="42"/>
      <c r="D45" s="7"/>
      <c r="E45" s="29"/>
      <c r="F45" s="9"/>
    </row>
    <row r="46" spans="1:15" s="1" customFormat="1" ht="24" customHeight="1">
      <c r="A46" s="42" t="s">
        <v>63</v>
      </c>
      <c r="B46" s="42"/>
      <c r="C46" s="42"/>
      <c r="D46" s="7"/>
      <c r="E46" s="12"/>
      <c r="F46" s="9"/>
    </row>
    <row r="47" spans="1:15" s="2" customFormat="1" ht="54" customHeight="1">
      <c r="A47" s="48" t="s">
        <v>64</v>
      </c>
      <c r="B47" s="44"/>
      <c r="C47" s="44"/>
      <c r="D47" s="49"/>
      <c r="E47" s="50"/>
      <c r="F47" s="50"/>
    </row>
    <row r="48" spans="1:15" ht="24" customHeight="1">
      <c r="A48" s="30"/>
      <c r="B48" s="30"/>
      <c r="C48" s="30"/>
      <c r="E48" s="30"/>
      <c r="F48" s="31"/>
      <c r="H48" s="14"/>
      <c r="I48" s="33"/>
    </row>
    <row r="49" spans="1:9" ht="24" customHeight="1">
      <c r="A49" s="31"/>
      <c r="B49" s="31"/>
      <c r="C49" s="31"/>
      <c r="E49" s="31"/>
      <c r="F49" s="31"/>
    </row>
    <row r="50" spans="1:9" ht="24" customHeight="1">
      <c r="A50" s="31"/>
      <c r="B50" s="31"/>
      <c r="C50" s="31"/>
      <c r="E50" s="31"/>
      <c r="F50" s="31"/>
    </row>
    <row r="51" spans="1:9" ht="24" customHeight="1">
      <c r="A51" s="31"/>
      <c r="B51" s="31"/>
      <c r="C51" s="31"/>
      <c r="D51" s="32"/>
      <c r="E51" s="31"/>
      <c r="F51" s="31"/>
    </row>
    <row r="52" spans="1:9" ht="24" customHeight="1">
      <c r="A52" s="31"/>
      <c r="B52" s="31"/>
      <c r="C52" s="31"/>
      <c r="D52" s="32"/>
      <c r="E52" s="31"/>
      <c r="F52" s="31"/>
    </row>
    <row r="53" spans="1:9" ht="24" customHeight="1">
      <c r="A53" s="31"/>
      <c r="B53" s="31"/>
      <c r="C53" s="31"/>
      <c r="D53" s="32"/>
      <c r="E53" s="31"/>
      <c r="F53" s="31"/>
    </row>
    <row r="54" spans="1:9" ht="24" customHeight="1">
      <c r="A54" s="31"/>
      <c r="B54" s="31"/>
      <c r="C54" s="31"/>
      <c r="D54" s="32"/>
      <c r="E54" s="31"/>
      <c r="F54" s="31"/>
    </row>
    <row r="55" spans="1:9" ht="24" customHeight="1">
      <c r="A55" s="31"/>
      <c r="B55" s="31"/>
      <c r="C55" s="31"/>
      <c r="D55" s="32"/>
      <c r="E55" s="31"/>
      <c r="F55" s="31"/>
    </row>
    <row r="56" spans="1:9" ht="24" customHeight="1">
      <c r="A56" s="31"/>
      <c r="B56" s="31"/>
      <c r="C56" s="31"/>
      <c r="D56" s="32"/>
      <c r="E56" s="31"/>
      <c r="F56" s="31"/>
    </row>
    <row r="57" spans="1:9" ht="24" customHeight="1">
      <c r="A57" s="31"/>
      <c r="B57" s="31"/>
      <c r="C57" s="31"/>
      <c r="D57" s="32"/>
      <c r="E57" s="31"/>
      <c r="F57" s="31"/>
    </row>
    <row r="58" spans="1:9" ht="24" customHeight="1">
      <c r="A58" s="31"/>
      <c r="B58" s="31"/>
      <c r="C58" s="31"/>
      <c r="D58" s="32"/>
      <c r="E58" s="31"/>
      <c r="F58" s="31"/>
    </row>
    <row r="59" spans="1:9" ht="24" customHeight="1">
      <c r="A59" s="31"/>
      <c r="B59" s="31"/>
      <c r="C59" s="31"/>
      <c r="D59" s="32"/>
      <c r="E59" s="31"/>
      <c r="F59" s="31"/>
    </row>
    <row r="60" spans="1:9" ht="24" customHeight="1">
      <c r="A60" s="31"/>
      <c r="B60" s="31"/>
      <c r="C60" s="31"/>
      <c r="D60" s="32"/>
      <c r="E60" s="31"/>
      <c r="F60" s="31"/>
    </row>
    <row r="61" spans="1:9" ht="24" customHeight="1">
      <c r="A61" s="31"/>
      <c r="B61" s="31"/>
      <c r="C61" s="31"/>
      <c r="D61" s="32"/>
      <c r="E61" s="31"/>
      <c r="F61" s="31"/>
    </row>
    <row r="62" spans="1:9" ht="24" customHeight="1">
      <c r="A62" s="31"/>
      <c r="B62" s="31"/>
      <c r="C62" s="31"/>
      <c r="D62" s="32"/>
      <c r="E62" s="31"/>
      <c r="F62" s="31"/>
    </row>
    <row r="63" spans="1:9" ht="24" customHeight="1">
      <c r="A63" s="31"/>
      <c r="B63" s="31"/>
      <c r="C63" s="31"/>
      <c r="D63" s="32"/>
      <c r="E63" s="31"/>
      <c r="F63" s="31"/>
    </row>
    <row r="64" spans="1:9" ht="24" customHeight="1">
      <c r="A64" s="31"/>
      <c r="B64" s="31"/>
      <c r="C64" s="31"/>
      <c r="D64" s="32"/>
      <c r="E64" s="31"/>
      <c r="F64" s="31"/>
      <c r="H64" s="14"/>
      <c r="I64" s="33"/>
    </row>
    <row r="65" spans="1:9" ht="24" customHeight="1">
      <c r="A65" s="31"/>
      <c r="B65" s="31"/>
      <c r="C65" s="31"/>
      <c r="D65" s="32"/>
      <c r="E65" s="31"/>
      <c r="F65" s="31"/>
      <c r="H65" s="14"/>
      <c r="I65" s="33"/>
    </row>
    <row r="66" spans="1:9" ht="24" customHeight="1">
      <c r="A66" s="31"/>
      <c r="B66" s="31"/>
      <c r="C66" s="31"/>
      <c r="D66" s="32"/>
      <c r="E66" s="31"/>
      <c r="F66" s="31"/>
      <c r="H66" s="14"/>
      <c r="I66" s="33"/>
    </row>
    <row r="67" spans="1:9" ht="24" customHeight="1">
      <c r="A67" s="31"/>
      <c r="B67" s="31"/>
      <c r="C67" s="31"/>
      <c r="D67" s="32"/>
      <c r="E67" s="31"/>
      <c r="F67" s="31"/>
      <c r="H67" s="14"/>
      <c r="I67" s="33"/>
    </row>
    <row r="68" spans="1:9" ht="24" customHeight="1">
      <c r="A68" s="31"/>
      <c r="B68" s="31"/>
      <c r="C68" s="31"/>
      <c r="D68" s="32"/>
      <c r="E68" s="31"/>
      <c r="F68" s="31"/>
      <c r="H68" s="14"/>
      <c r="I68" s="33"/>
    </row>
    <row r="69" spans="1:9" ht="24" customHeight="1">
      <c r="A69" s="31"/>
      <c r="B69" s="31"/>
      <c r="C69" s="31"/>
      <c r="D69" s="32"/>
      <c r="E69" s="31"/>
      <c r="F69" s="31"/>
      <c r="H69" s="14"/>
      <c r="I69" s="33"/>
    </row>
    <row r="70" spans="1:9" ht="24" customHeight="1">
      <c r="A70" s="31"/>
      <c r="B70" s="31"/>
      <c r="C70" s="31"/>
      <c r="D70" s="32"/>
      <c r="E70" s="31"/>
      <c r="F70" s="31"/>
      <c r="H70" s="14"/>
      <c r="I70" s="33"/>
    </row>
    <row r="71" spans="1:9" ht="24" customHeight="1">
      <c r="A71" s="31"/>
      <c r="B71" s="31"/>
      <c r="C71" s="31"/>
      <c r="D71" s="32"/>
      <c r="E71" s="31"/>
      <c r="F71" s="31"/>
      <c r="H71" s="14"/>
      <c r="I71" s="34"/>
    </row>
    <row r="72" spans="1:9" ht="24" customHeight="1">
      <c r="A72" s="31"/>
      <c r="B72" s="31"/>
      <c r="C72" s="31"/>
      <c r="D72" s="32"/>
      <c r="E72" s="31"/>
      <c r="F72" s="31"/>
      <c r="H72" s="14"/>
      <c r="I72" s="33"/>
    </row>
    <row r="73" spans="1:9" ht="24" customHeight="1">
      <c r="A73" s="31"/>
      <c r="B73" s="31"/>
      <c r="C73" s="31"/>
      <c r="D73" s="32"/>
      <c r="E73" s="31"/>
      <c r="F73" s="31"/>
      <c r="H73" s="14"/>
      <c r="I73" s="35"/>
    </row>
    <row r="74" spans="1:9" ht="24" customHeight="1">
      <c r="A74" s="31"/>
      <c r="B74" s="31"/>
      <c r="C74" s="31"/>
      <c r="D74" s="32"/>
      <c r="E74" s="31"/>
      <c r="F74" s="31"/>
      <c r="H74" s="14"/>
      <c r="I74" s="33"/>
    </row>
    <row r="75" spans="1:9" ht="24" customHeight="1">
      <c r="A75" s="31"/>
      <c r="B75" s="31"/>
      <c r="C75" s="31"/>
      <c r="D75" s="32"/>
      <c r="E75" s="31"/>
      <c r="F75" s="31"/>
      <c r="H75" s="14"/>
      <c r="I75" s="33"/>
    </row>
    <row r="76" spans="1:9" ht="24" customHeight="1">
      <c r="A76" s="31"/>
      <c r="B76" s="31"/>
      <c r="C76" s="31"/>
      <c r="D76" s="32"/>
      <c r="E76" s="31"/>
      <c r="F76" s="31"/>
    </row>
    <row r="77" spans="1:9" ht="24" customHeight="1">
      <c r="A77" s="31"/>
      <c r="B77" s="31"/>
      <c r="C77" s="31"/>
      <c r="D77" s="32"/>
      <c r="E77" s="31"/>
      <c r="F77" s="31"/>
    </row>
    <row r="78" spans="1:9" ht="24" customHeight="1">
      <c r="A78" s="31"/>
      <c r="B78" s="31"/>
      <c r="C78" s="31"/>
      <c r="D78" s="32"/>
      <c r="E78" s="31"/>
      <c r="F78" s="31"/>
    </row>
    <row r="79" spans="1:9" ht="24" customHeight="1">
      <c r="A79" s="31"/>
      <c r="B79" s="31"/>
      <c r="C79" s="31"/>
      <c r="D79" s="32"/>
      <c r="E79" s="31"/>
      <c r="F79" s="31"/>
    </row>
    <row r="80" spans="1:9" ht="24" customHeight="1">
      <c r="A80" s="31"/>
      <c r="B80" s="31"/>
      <c r="C80" s="31"/>
      <c r="D80" s="32"/>
      <c r="E80" s="31"/>
      <c r="F80" s="31"/>
    </row>
    <row r="81" spans="1:6" ht="24" customHeight="1">
      <c r="A81" s="31"/>
      <c r="B81" s="31"/>
      <c r="C81" s="31"/>
      <c r="D81" s="32"/>
      <c r="E81" s="31"/>
      <c r="F81" s="31"/>
    </row>
    <row r="82" spans="1:6" ht="24" customHeight="1">
      <c r="A82" s="31"/>
      <c r="B82" s="31"/>
      <c r="C82" s="31"/>
      <c r="D82" s="32"/>
      <c r="E82" s="31"/>
      <c r="F82" s="31"/>
    </row>
    <row r="83" spans="1:6" ht="24" customHeight="1">
      <c r="A83" s="31"/>
      <c r="B83" s="31"/>
      <c r="C83" s="31"/>
      <c r="D83" s="32"/>
      <c r="E83" s="31"/>
      <c r="F83" s="31"/>
    </row>
    <row r="84" spans="1:6" ht="24" customHeight="1">
      <c r="A84" s="31"/>
      <c r="B84" s="31"/>
      <c r="C84" s="31"/>
      <c r="D84" s="32"/>
      <c r="E84" s="31"/>
      <c r="F84" s="31"/>
    </row>
    <row r="85" spans="1:6" ht="24" customHeight="1">
      <c r="A85" s="31"/>
      <c r="B85" s="31"/>
      <c r="C85" s="31"/>
      <c r="D85" s="32"/>
      <c r="E85" s="31"/>
      <c r="F85" s="31"/>
    </row>
    <row r="86" spans="1:6" ht="24" customHeight="1">
      <c r="A86" s="31"/>
      <c r="B86" s="31"/>
      <c r="C86" s="31"/>
      <c r="D86" s="32"/>
      <c r="E86" s="31"/>
      <c r="F86" s="31"/>
    </row>
    <row r="87" spans="1:6" ht="24" customHeight="1">
      <c r="A87" s="31"/>
      <c r="B87" s="31"/>
      <c r="C87" s="31"/>
      <c r="D87" s="32"/>
      <c r="E87" s="31"/>
      <c r="F87" s="31"/>
    </row>
    <row r="88" spans="1:6" ht="24" customHeight="1">
      <c r="A88" s="31"/>
      <c r="B88" s="31"/>
      <c r="C88" s="31"/>
      <c r="D88" s="32"/>
      <c r="E88" s="31"/>
      <c r="F88" s="31"/>
    </row>
  </sheetData>
  <mergeCells count="37">
    <mergeCell ref="A47:F47"/>
    <mergeCell ref="A11:A20"/>
    <mergeCell ref="A28:A30"/>
    <mergeCell ref="A33:A35"/>
    <mergeCell ref="A36:A38"/>
    <mergeCell ref="A40:A41"/>
    <mergeCell ref="B11:B17"/>
    <mergeCell ref="B18:B20"/>
    <mergeCell ref="B28:B30"/>
    <mergeCell ref="B33:B35"/>
    <mergeCell ref="B36:B38"/>
    <mergeCell ref="B40:B41"/>
    <mergeCell ref="A42:C42"/>
    <mergeCell ref="B43:C43"/>
    <mergeCell ref="B44:C44"/>
    <mergeCell ref="A45:C45"/>
    <mergeCell ref="A46:C46"/>
    <mergeCell ref="B26:C26"/>
    <mergeCell ref="B27:C27"/>
    <mergeCell ref="B31:C31"/>
    <mergeCell ref="B32:C32"/>
    <mergeCell ref="B39:C39"/>
    <mergeCell ref="B21:C21"/>
    <mergeCell ref="B22:C22"/>
    <mergeCell ref="B23:C23"/>
    <mergeCell ref="B24:C24"/>
    <mergeCell ref="B25:C25"/>
    <mergeCell ref="A6:C6"/>
    <mergeCell ref="A7:C7"/>
    <mergeCell ref="A8:C8"/>
    <mergeCell ref="A9:C9"/>
    <mergeCell ref="A10:C10"/>
    <mergeCell ref="A1:F1"/>
    <mergeCell ref="A2:F2"/>
    <mergeCell ref="A3:C3"/>
    <mergeCell ref="A4:C4"/>
    <mergeCell ref="A5:C5"/>
  </mergeCells>
  <phoneticPr fontId="13" type="noConversion"/>
  <pageMargins left="0.66929133858267698" right="0.31496062992126" top="0.23622047244094499" bottom="0" header="0.196850393700787" footer="0.15748031496063"/>
  <pageSetup paperSize="8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skl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anguan1</dc:creator>
  <cp:lastModifiedBy>Ying</cp:lastModifiedBy>
  <cp:lastPrinted>2020-08-13T03:33:00Z</cp:lastPrinted>
  <dcterms:created xsi:type="dcterms:W3CDTF">2018-03-22T07:28:00Z</dcterms:created>
  <dcterms:modified xsi:type="dcterms:W3CDTF">2023-02-01T08:41:21Z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9D5B992F111444F0B1E633FC2A36B73C</vt:lpwstr>
  </property>
</Properties>
</file>