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<sst xmlns="http://schemas.openxmlformats.org/spreadsheetml/2006/main" count="70" uniqueCount="68">
  <si>
    <t>2022年06月份财务公开一览表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</si>
  <si>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</si>
  <si>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</si>
  <si>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</si>
  <si>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</si>
  <si>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</si>
  <si>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</si>
  <si>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</si>
  <si>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</si>
  <si>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</si>
  <si>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</si>
  <si>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</si>
  <si>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</si>
  <si>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</si>
  <si>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</si>
  <si>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</si>
  <si>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付王林喜报日常办公用品费7031；付王林喜报日常垃圾袋采购费1400</t>
  </si>
  <si>
    <t>印刷费</t>
  </si>
  <si>
    <t>付陈豪报新海港二线口岸（附属专用通道）合同打印费839.5；付陈豪报新海港二线口岸（查验区）合同打印费351；付陈豪报新海港二线口岸（含工程物探等）合同打印费198</t>
  </si>
  <si>
    <t>租赁费</t>
  </si>
  <si>
    <t>手续费</t>
  </si>
  <si>
    <t>付转账手续费</t>
  </si>
  <si>
    <t>水电费</t>
  </si>
  <si>
    <t>付1-3月一线放开二线管住监管云平台电费171；付谢泽宇报空港保税区5月份电费23502.71；付付鹏报5月综保区部分电费164428.83；付5月份综保区部分水费3346.29</t>
  </si>
  <si>
    <t>邮电费</t>
  </si>
  <si>
    <t>付5月中国电信通讯费37870.32</t>
  </si>
  <si>
    <t>物业管理费</t>
  </si>
  <si>
    <t>差旅费</t>
  </si>
  <si>
    <t>付全克江、纪振海3月赴空港保税区工作差旅费495；付孔卫国5月赴空港保税区工作差旅费85；付王欢报赴北京参加选派干部跟班学习差旅费18600；付王欢报赴北京参加选派干部跟班学习差旅费675；付王欢报赴北京参加选派干部跟班学习差旅费11282；付王欢报赴北京参加选派干部跟班学习差旅费360；付许亮报赴空港保税区工作差旅费495；付许亮报4-5月公务出行交通补助480</t>
  </si>
  <si>
    <t>工会经费</t>
  </si>
  <si>
    <t>其他交通费</t>
  </si>
  <si>
    <t>人员支出</t>
  </si>
  <si>
    <t>误餐费</t>
  </si>
  <si>
    <t>付唐惠江4月误餐补贴280</t>
  </si>
  <si>
    <t>会议费</t>
  </si>
  <si>
    <t>培训费</t>
  </si>
  <si>
    <t>付曾维扬报跨境电商专题网上培训班费用6800</t>
  </si>
  <si>
    <t>公务用车运行维护费</t>
  </si>
  <si>
    <t>付冯涛报公务用车汽油费2690</t>
  </si>
  <si>
    <t>公务接待费</t>
  </si>
  <si>
    <t>因公出国（境）费用</t>
  </si>
  <si>
    <t>委托业务费</t>
  </si>
  <si>
    <t>劳务费</t>
  </si>
  <si>
    <t>付纪振海报招投标治理专家费2300；付纪振海报招投标专项治理专家劳务费1050；付邢增富报消防验收专家费2100；付邢增富报特殊消防工程设计审查专家费7350；付王春报临聘人员5月劳务派遣费137060.4</t>
  </si>
  <si>
    <t>付王林喜报审批窗口指示牌制作费320；付曾维扬报国际钻石和宝石交易中心项目咨询服务费（首款）94000；付仇方健报4月园区通勤保障用车费33600；付杨阳报保税区循环化改造实施编制项目78000；付王清漪报经济数据管理服务委托项目费45000；付杨阳报循环化改造试试方案编制项目款78000</t>
  </si>
  <si>
    <t>咨询费</t>
  </si>
  <si>
    <t>维修（护）费</t>
  </si>
  <si>
    <t>付符显敏报保税区机房精密空调维保费用27600；付符显敏报金盘片区安防监控维修1550</t>
  </si>
  <si>
    <t>其他商品和服务支出</t>
  </si>
  <si>
    <t>付符显敏报告示牌购置费1750；付洪健程报2022年安全生产月活动宣传材料费29818；付洪健程报防震减灾宣传横幅费用510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</si>
  <si>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</si>
  <si>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</si>
  <si>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</si>
  <si>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</si>
  <si>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</si>
  <si>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</si>
  <si>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</si>
  <si>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</si>
  <si>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</si>
  <si>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拨付保税建设公司注册资本金项目款20000000</t>
  </si>
  <si>
    <t>基建项目支出</t>
  </si>
  <si>
    <t>付新海港“二线口岸”集中查验场所项目款150000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</si>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</sst>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[Red]\(#,##0.00\)"/>
    <numFmt numFmtId="177" formatCode="0.00_);[Red]\(0.00\)"/>
    <numFmt numFmtId="41" formatCode="_ * #,##0_ ;_ * \-#,##0_ ;_ * &quot;-&quot;_ ;_ @_ "/>
    <numFmt numFmtId="178" formatCode="#,##0.00_ "/>
  </numFmts>
  <fonts count="32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9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58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7" fontId="0" fillId="0" borderId="0" xfId="0" applyNumberFormat="1" applyFill="1" applyAlignment="1"/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77" fontId="0" fillId="0" borderId="0" xfId="0" applyNumberFormat="1" applyAlignment="1"/>
    <xf numFmtId="0" fontId="7" fillId="0" borderId="0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7" fontId="0" fillId="0" borderId="0" xfId="0" applyNumberFormat="1" applyFont="1" applyAlignment="1"/>
    <xf numFmtId="178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6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7" fontId="6" fillId="0" borderId="0" xfId="0" applyNumberFormat="1" applyFont="1" applyFill="1" applyAlignment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E14" sqref="E14"/>
    </sheetView>
  </sheetViews>
  <sheetFormatPr defaultColWidth="10.2857142857143" defaultRowHeight="24" customHeight="1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9" max="9" width="10.8571428571429"/>
    <col min="13" max="13" width="10.8571428571429"/>
  </cols>
  <sheetData>
    <row r="1" ht="47.25" customHeight="1" spans="1:6">
      <c r="A1" s="4" t="s">
        <v>0</v>
      </c>
      <c r="B1" s="4"/>
      <c r="C1" s="4"/>
      <c r="D1" s="5"/>
      <c r="E1" s="4"/>
      <c r="F1" s="4"/>
    </row>
    <row r="2" ht="14.25" customHeight="1" spans="1:6">
      <c r="A2" s="6" t="s">
        <v>1</v>
      </c>
      <c r="B2" s="6"/>
      <c r="C2" s="6"/>
      <c r="D2" s="7"/>
      <c r="E2" s="6"/>
      <c r="F2" s="6"/>
    </row>
    <row r="3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customHeight="1" spans="1:6">
      <c r="A4" s="11" t="s">
        <v>6</v>
      </c>
      <c r="B4" s="11"/>
      <c r="C4" s="11"/>
      <c r="D4" s="12">
        <f>SUM(D5:D8)</f>
        <v>0</v>
      </c>
      <c r="E4" s="13"/>
      <c r="F4" s="14"/>
    </row>
    <row r="5" customHeight="1" spans="1:6">
      <c r="A5" s="15" t="s">
        <v>7</v>
      </c>
      <c r="B5" s="15"/>
      <c r="C5" s="15"/>
      <c r="D5" s="12"/>
      <c r="E5" s="16"/>
      <c r="F5" s="14"/>
    </row>
    <row r="6" customHeight="1" spans="1:13">
      <c r="A6" s="15" t="s">
        <v>8</v>
      </c>
      <c r="B6" s="15"/>
      <c r="C6" s="15"/>
      <c r="D6" s="12"/>
      <c r="E6" s="17"/>
      <c r="F6" s="14"/>
      <c r="L6" s="19"/>
      <c r="M6" s="55"/>
    </row>
    <row r="7" customHeight="1" spans="1:13">
      <c r="A7" s="15" t="s">
        <v>9</v>
      </c>
      <c r="B7" s="15"/>
      <c r="C7" s="15"/>
      <c r="D7" s="12"/>
      <c r="E7" s="17"/>
      <c r="F7" s="14"/>
      <c r="L7" s="19"/>
      <c r="M7" s="55"/>
    </row>
    <row r="8" customHeight="1" spans="1:13">
      <c r="A8" s="15" t="s">
        <v>10</v>
      </c>
      <c r="B8" s="15"/>
      <c r="C8" s="15"/>
      <c r="D8" s="12"/>
      <c r="E8" s="17"/>
      <c r="F8" s="14"/>
      <c r="G8" s="18"/>
      <c r="H8" s="19"/>
      <c r="I8" s="55"/>
      <c r="L8" s="19"/>
      <c r="M8" s="55"/>
    </row>
    <row r="9" customHeight="1" spans="1:13">
      <c r="A9" s="11" t="s">
        <v>11</v>
      </c>
      <c r="B9" s="11"/>
      <c r="C9" s="11"/>
      <c r="D9" s="12">
        <f>SUM(D11:D46)</f>
        <v>20971430.59</v>
      </c>
      <c r="E9" s="13"/>
      <c r="F9" s="14"/>
      <c r="H9" s="19"/>
      <c r="I9" s="55"/>
      <c r="L9" s="19"/>
      <c r="M9" s="55"/>
    </row>
    <row r="10" customHeight="1" spans="1:13">
      <c r="A10" s="20" t="s">
        <v>12</v>
      </c>
      <c r="B10" s="20"/>
      <c r="C10" s="20"/>
      <c r="D10" s="12"/>
      <c r="E10" s="21" t="s">
        <v>13</v>
      </c>
      <c r="F10" s="14"/>
      <c r="H10" s="19"/>
      <c r="I10" s="55"/>
      <c r="L10" s="19"/>
      <c r="M10" s="55"/>
    </row>
    <row r="11" s="1" customFormat="1" ht="64" customHeight="1" spans="1:13">
      <c r="A11" s="22"/>
      <c r="B11" s="22" t="s">
        <v>14</v>
      </c>
      <c r="C11" s="15" t="s">
        <v>15</v>
      </c>
      <c r="D11" s="12">
        <f>7031+1400</f>
        <v>8431</v>
      </c>
      <c r="E11" s="17" t="s">
        <v>16</v>
      </c>
      <c r="F11" s="14"/>
      <c r="G11" s="23"/>
      <c r="L11" s="19"/>
      <c r="M11" s="55"/>
    </row>
    <row r="12" s="1" customFormat="1" ht="41" customHeight="1" spans="1:13">
      <c r="A12" s="22"/>
      <c r="B12" s="22"/>
      <c r="C12" s="15" t="s">
        <v>17</v>
      </c>
      <c r="D12" s="12">
        <f>839.5+351+198</f>
        <v>1388.5</v>
      </c>
      <c r="E12" s="17" t="s">
        <v>18</v>
      </c>
      <c r="F12" s="14"/>
      <c r="L12" s="19"/>
      <c r="M12" s="55"/>
    </row>
    <row r="13" s="1" customFormat="1" customHeight="1" spans="1:13">
      <c r="A13" s="22"/>
      <c r="B13" s="22"/>
      <c r="C13" s="15" t="s">
        <v>19</v>
      </c>
      <c r="D13" s="12"/>
      <c r="E13" s="17"/>
      <c r="F13" s="14"/>
      <c r="J13" s="19"/>
      <c r="K13" s="55"/>
      <c r="L13" s="19"/>
      <c r="M13" s="55"/>
    </row>
    <row r="14" s="1" customFormat="1" customHeight="1" spans="1:13">
      <c r="A14" s="22"/>
      <c r="B14" s="22"/>
      <c r="C14" s="15" t="s">
        <v>20</v>
      </c>
      <c r="D14" s="24">
        <v>41.54</v>
      </c>
      <c r="E14" s="25" t="s">
        <v>21</v>
      </c>
      <c r="F14" s="14"/>
      <c r="L14" s="19"/>
      <c r="M14" s="55"/>
    </row>
    <row r="15" s="1" customFormat="1" ht="31" customHeight="1" spans="1:6">
      <c r="A15" s="22"/>
      <c r="B15" s="22"/>
      <c r="C15" s="15" t="s">
        <v>22</v>
      </c>
      <c r="D15" s="12">
        <f>171+23502.71+164428.83+3346.29</f>
        <v>191448.83</v>
      </c>
      <c r="E15" s="17" t="s">
        <v>23</v>
      </c>
      <c r="F15" s="14"/>
    </row>
    <row r="16" s="1" customFormat="1" ht="30" customHeight="1" spans="1:9">
      <c r="A16" s="22"/>
      <c r="B16" s="22"/>
      <c r="C16" s="15" t="s">
        <v>24</v>
      </c>
      <c r="D16" s="25">
        <f>37870.32</f>
        <v>37870.32</v>
      </c>
      <c r="E16" s="24" t="s">
        <v>25</v>
      </c>
      <c r="F16" s="14"/>
      <c r="H16" s="19"/>
      <c r="I16" s="55"/>
    </row>
    <row r="17" s="1" customFormat="1" customHeight="1" spans="1:6">
      <c r="A17" s="22"/>
      <c r="B17" s="22"/>
      <c r="C17" s="15" t="s">
        <v>26</v>
      </c>
      <c r="D17" s="12"/>
      <c r="E17" s="17"/>
      <c r="F17" s="14"/>
    </row>
    <row r="18" s="1" customFormat="1" ht="81" customHeight="1" spans="1:15">
      <c r="A18" s="22"/>
      <c r="B18" s="22" t="s">
        <v>14</v>
      </c>
      <c r="C18" s="15" t="s">
        <v>27</v>
      </c>
      <c r="D18" s="12">
        <f>495+85+18600+675+11282+360+495+480</f>
        <v>32472</v>
      </c>
      <c r="E18" s="17" t="s">
        <v>28</v>
      </c>
      <c r="F18" s="14"/>
      <c r="G18" s="23"/>
      <c r="H18" s="19"/>
      <c r="I18" s="55"/>
      <c r="N18" s="19"/>
      <c r="O18" s="55"/>
    </row>
    <row r="19" s="1" customFormat="1" customHeight="1" spans="1:15">
      <c r="A19" s="22"/>
      <c r="B19" s="22"/>
      <c r="C19" s="26" t="s">
        <v>29</v>
      </c>
      <c r="D19" s="12"/>
      <c r="E19" s="17"/>
      <c r="F19" s="14"/>
      <c r="H19" s="19"/>
      <c r="I19" s="55"/>
      <c r="N19" s="19"/>
      <c r="O19" s="55"/>
    </row>
    <row r="20" s="1" customFormat="1" customHeight="1" spans="1:15">
      <c r="A20" s="22"/>
      <c r="B20" s="22"/>
      <c r="C20" s="15" t="s">
        <v>30</v>
      </c>
      <c r="D20" s="12"/>
      <c r="E20" s="17"/>
      <c r="F20" s="14"/>
      <c r="H20" s="19"/>
      <c r="I20" s="56"/>
      <c r="N20" s="19"/>
      <c r="O20" s="56"/>
    </row>
    <row r="21" s="1" customFormat="1" ht="29" customHeight="1" spans="1:15">
      <c r="A21" s="22">
        <v>2</v>
      </c>
      <c r="B21" s="27" t="s">
        <v>31</v>
      </c>
      <c r="C21" s="27"/>
      <c r="D21" s="28"/>
      <c r="E21" s="17"/>
      <c r="F21" s="14"/>
      <c r="H21" s="19"/>
      <c r="I21" s="56"/>
      <c r="N21" s="19"/>
      <c r="O21" s="55"/>
    </row>
    <row r="22" s="1" customFormat="1" ht="48" customHeight="1" spans="1:15">
      <c r="A22" s="22">
        <v>3</v>
      </c>
      <c r="B22" s="29" t="s">
        <v>32</v>
      </c>
      <c r="C22" s="29"/>
      <c r="D22" s="12">
        <f>280</f>
        <v>280</v>
      </c>
      <c r="E22" s="17" t="s">
        <v>33</v>
      </c>
      <c r="F22" s="14"/>
      <c r="N22" s="19"/>
      <c r="O22" s="56"/>
    </row>
    <row r="23" s="1" customFormat="1" customHeight="1" spans="1:15">
      <c r="A23" s="22">
        <v>4</v>
      </c>
      <c r="B23" s="15" t="s">
        <v>34</v>
      </c>
      <c r="C23" s="15"/>
      <c r="D23" s="28"/>
      <c r="E23" s="17"/>
      <c r="F23" s="14"/>
      <c r="N23" s="19"/>
      <c r="O23" s="56"/>
    </row>
    <row r="24" s="1" customFormat="1" ht="23" customHeight="1" spans="1:15">
      <c r="A24" s="22">
        <v>5</v>
      </c>
      <c r="B24" s="30" t="s">
        <v>35</v>
      </c>
      <c r="C24" s="31"/>
      <c r="D24" s="12">
        <v>6800</v>
      </c>
      <c r="E24" s="17" t="s">
        <v>36</v>
      </c>
      <c r="F24" s="14"/>
      <c r="N24" s="19"/>
      <c r="O24" s="56"/>
    </row>
    <row r="25" s="1" customFormat="1" ht="38" customHeight="1" spans="1:15">
      <c r="A25" s="22">
        <v>6</v>
      </c>
      <c r="B25" s="15" t="s">
        <v>37</v>
      </c>
      <c r="C25" s="15"/>
      <c r="D25" s="12">
        <f>2690</f>
        <v>2690</v>
      </c>
      <c r="E25" s="17" t="s">
        <v>38</v>
      </c>
      <c r="F25" s="14"/>
      <c r="H25" s="19"/>
      <c r="I25" s="55"/>
      <c r="N25" s="19"/>
      <c r="O25" s="55"/>
    </row>
    <row r="26" s="1" customFormat="1" ht="27.95" customHeight="1" spans="1:15">
      <c r="A26" s="22">
        <v>7</v>
      </c>
      <c r="B26" s="15" t="s">
        <v>39</v>
      </c>
      <c r="C26" s="15"/>
      <c r="D26" s="12"/>
      <c r="E26" s="17"/>
      <c r="F26" s="14"/>
      <c r="H26" s="19"/>
      <c r="I26" s="55"/>
      <c r="N26" s="19"/>
      <c r="O26" s="56"/>
    </row>
    <row r="27" s="1" customFormat="1" customHeight="1" spans="1:15">
      <c r="A27" s="22">
        <v>8</v>
      </c>
      <c r="B27" s="15" t="s">
        <v>40</v>
      </c>
      <c r="C27" s="15"/>
      <c r="D27" s="12"/>
      <c r="E27" s="17"/>
      <c r="F27" s="14"/>
      <c r="H27" s="19"/>
      <c r="I27" s="55"/>
      <c r="N27" s="19"/>
      <c r="O27" s="55"/>
    </row>
    <row r="28" s="1" customFormat="1" ht="55" customHeight="1" spans="1:15">
      <c r="A28" s="32">
        <v>9</v>
      </c>
      <c r="B28" s="33" t="s">
        <v>41</v>
      </c>
      <c r="C28" s="26" t="s">
        <v>42</v>
      </c>
      <c r="D28" s="12">
        <f>2300+1050+2100+7350+137060.4</f>
        <v>149860.4</v>
      </c>
      <c r="E28" s="17" t="s">
        <v>43</v>
      </c>
      <c r="F28" s="14"/>
      <c r="H28" s="19"/>
      <c r="I28" s="55"/>
      <c r="N28" s="19"/>
      <c r="O28" s="56"/>
    </row>
    <row r="29" s="1" customFormat="1" ht="68" customHeight="1" spans="1:15">
      <c r="A29" s="34"/>
      <c r="B29" s="35"/>
      <c r="C29" s="15" t="s">
        <v>41</v>
      </c>
      <c r="D29" s="12">
        <f>320+94000+33600+78000+45000+78000</f>
        <v>328920</v>
      </c>
      <c r="E29" s="17" t="s">
        <v>44</v>
      </c>
      <c r="F29" s="14"/>
      <c r="H29" s="19"/>
      <c r="I29" s="55"/>
      <c r="N29" s="19"/>
      <c r="O29" s="55"/>
    </row>
    <row r="30" s="1" customFormat="1" customHeight="1" spans="1:15">
      <c r="A30" s="36"/>
      <c r="B30" s="37"/>
      <c r="C30" s="15" t="s">
        <v>45</v>
      </c>
      <c r="D30" s="12"/>
      <c r="E30" s="17"/>
      <c r="F30" s="14"/>
      <c r="N30" s="19"/>
      <c r="O30" s="56"/>
    </row>
    <row r="31" s="1" customFormat="1" ht="27" customHeight="1" spans="1:15">
      <c r="A31" s="22">
        <v>10</v>
      </c>
      <c r="B31" s="30" t="s">
        <v>46</v>
      </c>
      <c r="C31" s="31"/>
      <c r="D31" s="12">
        <f>27600+1550</f>
        <v>29150</v>
      </c>
      <c r="E31" s="38" t="s">
        <v>47</v>
      </c>
      <c r="F31" s="14"/>
      <c r="N31" s="19"/>
      <c r="O31" s="55"/>
    </row>
    <row r="32" s="1" customFormat="1" ht="78" customHeight="1" spans="1:15">
      <c r="A32" s="22">
        <v>11</v>
      </c>
      <c r="B32" s="15" t="s">
        <v>48</v>
      </c>
      <c r="C32" s="15"/>
      <c r="D32" s="12">
        <f>1750+29818+510</f>
        <v>32078</v>
      </c>
      <c r="E32" s="38" t="s">
        <v>49</v>
      </c>
      <c r="F32" s="14"/>
      <c r="H32" s="19"/>
      <c r="I32" s="56"/>
      <c r="L32" s="19"/>
      <c r="M32" s="55"/>
      <c r="N32" s="19"/>
      <c r="O32" s="55"/>
    </row>
    <row r="33" s="1" customFormat="1" customHeight="1" spans="1:15">
      <c r="A33" s="22">
        <v>12</v>
      </c>
      <c r="B33" s="39" t="s">
        <v>50</v>
      </c>
      <c r="C33" s="40" t="s">
        <v>51</v>
      </c>
      <c r="D33" s="12"/>
      <c r="E33" s="41"/>
      <c r="F33" s="14"/>
      <c r="H33" s="19"/>
      <c r="I33" s="56"/>
      <c r="L33" s="19"/>
      <c r="M33" s="55"/>
      <c r="N33" s="19"/>
      <c r="O33" s="56"/>
    </row>
    <row r="34" s="1" customFormat="1" customHeight="1" spans="1:15">
      <c r="A34" s="22"/>
      <c r="B34" s="39"/>
      <c r="C34" s="15" t="s">
        <v>52</v>
      </c>
      <c r="D34" s="12"/>
      <c r="E34" s="41"/>
      <c r="F34" s="14"/>
      <c r="H34" s="19"/>
      <c r="I34" s="55"/>
      <c r="J34"/>
      <c r="L34" s="19"/>
      <c r="M34" s="56"/>
      <c r="N34" s="19"/>
      <c r="O34" s="55"/>
    </row>
    <row r="35" s="1" customFormat="1" customHeight="1" spans="1:15">
      <c r="A35" s="22"/>
      <c r="B35" s="40"/>
      <c r="C35" s="15" t="s">
        <v>53</v>
      </c>
      <c r="D35" s="12"/>
      <c r="E35" s="41"/>
      <c r="F35" s="14"/>
      <c r="H35" s="19"/>
      <c r="I35" s="56"/>
      <c r="J35"/>
      <c r="L35" s="19"/>
      <c r="M35" s="55"/>
      <c r="N35" s="19"/>
      <c r="O35" s="56"/>
    </row>
    <row r="36" s="1" customFormat="1" ht="33" customHeight="1" spans="1:15">
      <c r="A36" s="22">
        <v>13</v>
      </c>
      <c r="B36" s="42" t="s">
        <v>54</v>
      </c>
      <c r="C36" s="15" t="s">
        <v>55</v>
      </c>
      <c r="D36" s="12"/>
      <c r="E36" s="15"/>
      <c r="F36" s="14"/>
      <c r="H36" s="19"/>
      <c r="I36" s="56"/>
      <c r="J36"/>
      <c r="L36" s="19"/>
      <c r="M36" s="55"/>
      <c r="N36" s="19"/>
      <c r="O36" s="55"/>
    </row>
    <row r="37" s="1" customFormat="1" customHeight="1" spans="1:15">
      <c r="A37" s="43"/>
      <c r="B37" s="39"/>
      <c r="C37" s="15" t="s">
        <v>56</v>
      </c>
      <c r="D37" s="12"/>
      <c r="E37" s="38"/>
      <c r="F37" s="14"/>
      <c r="H37"/>
      <c r="I37"/>
      <c r="J37"/>
      <c r="N37" s="19"/>
      <c r="O37" s="56"/>
    </row>
    <row r="38" s="1" customFormat="1" customHeight="1" spans="1:15">
      <c r="A38" s="43"/>
      <c r="B38" s="40"/>
      <c r="C38" s="15" t="s">
        <v>57</v>
      </c>
      <c r="D38" s="12"/>
      <c r="E38" s="41"/>
      <c r="F38" s="14"/>
      <c r="N38" s="19"/>
      <c r="O38" s="55"/>
    </row>
    <row r="39" s="1" customFormat="1" ht="20.25" customHeight="1" spans="1:15">
      <c r="A39" s="22">
        <v>14</v>
      </c>
      <c r="B39" s="15" t="s">
        <v>58</v>
      </c>
      <c r="C39" s="15"/>
      <c r="D39" s="12">
        <f>20000000</f>
        <v>20000000</v>
      </c>
      <c r="E39" s="44" t="s">
        <v>59</v>
      </c>
      <c r="F39" s="14"/>
      <c r="H39" s="19"/>
      <c r="I39" s="56"/>
      <c r="N39" s="19"/>
      <c r="O39" s="55"/>
    </row>
    <row r="40" s="1" customFormat="1" ht="24.75" customHeight="1" spans="1:15">
      <c r="A40" s="32">
        <v>15</v>
      </c>
      <c r="B40" s="32" t="s">
        <v>60</v>
      </c>
      <c r="C40" s="45"/>
      <c r="D40" s="12">
        <f>150000</f>
        <v>150000</v>
      </c>
      <c r="E40" s="45" t="s">
        <v>61</v>
      </c>
      <c r="F40" s="14"/>
      <c r="N40" s="19"/>
      <c r="O40" s="56"/>
    </row>
    <row r="41" s="1" customFormat="1" ht="24.75" customHeight="1" spans="1:15">
      <c r="A41" s="46"/>
      <c r="B41" s="46"/>
      <c r="C41" s="31"/>
      <c r="D41" s="12"/>
      <c r="E41" s="47"/>
      <c r="F41" s="14"/>
      <c r="N41" s="19"/>
      <c r="O41" s="56"/>
    </row>
    <row r="42" s="1" customFormat="1" customHeight="1" spans="1:15">
      <c r="A42" s="15" t="s">
        <v>62</v>
      </c>
      <c r="B42" s="15"/>
      <c r="C42" s="15"/>
      <c r="D42" s="12"/>
      <c r="E42" s="41"/>
      <c r="F42" s="14"/>
      <c r="L42" s="19"/>
      <c r="M42" s="55"/>
      <c r="N42" s="19"/>
      <c r="O42" s="56"/>
    </row>
    <row r="43" s="1" customFormat="1" customHeight="1" spans="1:15">
      <c r="A43" s="22">
        <v>1</v>
      </c>
      <c r="B43" s="15" t="s">
        <v>63</v>
      </c>
      <c r="C43" s="15"/>
      <c r="D43" s="28"/>
      <c r="E43" s="15"/>
      <c r="F43" s="14"/>
      <c r="N43" s="19"/>
      <c r="O43" s="55"/>
    </row>
    <row r="44" s="1" customFormat="1" customHeight="1" spans="1:15">
      <c r="A44" s="22">
        <v>2</v>
      </c>
      <c r="B44" s="15" t="s">
        <v>64</v>
      </c>
      <c r="C44" s="15"/>
      <c r="D44" s="12"/>
      <c r="E44" s="41"/>
      <c r="F44" s="14"/>
      <c r="N44" s="19"/>
      <c r="O44" s="56"/>
    </row>
    <row r="45" s="1" customFormat="1" customHeight="1" spans="1:6">
      <c r="A45" s="15" t="s">
        <v>65</v>
      </c>
      <c r="B45" s="15"/>
      <c r="C45" s="15"/>
      <c r="D45" s="12"/>
      <c r="E45" s="48"/>
      <c r="F45" s="14"/>
    </row>
    <row r="46" s="1" customFormat="1" customHeight="1" spans="1:6">
      <c r="A46" s="15" t="s">
        <v>66</v>
      </c>
      <c r="B46" s="15"/>
      <c r="C46" s="15"/>
      <c r="D46" s="12"/>
      <c r="E46" s="17"/>
      <c r="F46" s="14"/>
    </row>
    <row r="47" s="2" customFormat="1" ht="54" customHeight="1" spans="1:6">
      <c r="A47" s="49" t="s">
        <v>67</v>
      </c>
      <c r="B47" s="27"/>
      <c r="C47" s="27"/>
      <c r="D47" s="50"/>
      <c r="E47" s="51"/>
      <c r="F47" s="51"/>
    </row>
    <row r="48" customHeight="1" spans="1:9">
      <c r="A48" s="52"/>
      <c r="B48" s="52"/>
      <c r="C48" s="52"/>
      <c r="E48" s="52"/>
      <c r="F48" s="53"/>
      <c r="H48" s="19"/>
      <c r="I48" s="55"/>
    </row>
    <row r="49" customHeight="1" spans="1:6">
      <c r="A49" s="53"/>
      <c r="B49" s="53"/>
      <c r="C49" s="53"/>
      <c r="E49" s="53"/>
      <c r="F49" s="53"/>
    </row>
    <row r="50" customHeight="1" spans="1:6">
      <c r="A50" s="53"/>
      <c r="B50" s="53"/>
      <c r="C50" s="53"/>
      <c r="E50" s="53"/>
      <c r="F50" s="53"/>
    </row>
    <row r="51" customHeight="1" spans="1:6">
      <c r="A51" s="53"/>
      <c r="B51" s="53"/>
      <c r="C51" s="53"/>
      <c r="D51" s="54"/>
      <c r="E51" s="53"/>
      <c r="F51" s="53"/>
    </row>
    <row r="52" customHeight="1" spans="1:6">
      <c r="A52" s="53"/>
      <c r="B52" s="53"/>
      <c r="C52" s="53"/>
      <c r="D52" s="54"/>
      <c r="E52" s="53"/>
      <c r="F52" s="53"/>
    </row>
    <row r="53" customHeight="1" spans="1:6">
      <c r="A53" s="53"/>
      <c r="B53" s="53"/>
      <c r="C53" s="53"/>
      <c r="D53" s="54"/>
      <c r="E53" s="53"/>
      <c r="F53" s="53"/>
    </row>
    <row r="54" customHeight="1" spans="1:6">
      <c r="A54" s="53"/>
      <c r="B54" s="53"/>
      <c r="C54" s="53"/>
      <c r="D54" s="54"/>
      <c r="E54" s="53"/>
      <c r="F54" s="53"/>
    </row>
    <row r="55" customHeight="1" spans="1:6">
      <c r="A55" s="53"/>
      <c r="B55" s="53"/>
      <c r="C55" s="53"/>
      <c r="D55" s="54"/>
      <c r="E55" s="53"/>
      <c r="F55" s="53"/>
    </row>
    <row r="56" customHeight="1" spans="1:6">
      <c r="A56" s="53"/>
      <c r="B56" s="53"/>
      <c r="C56" s="53"/>
      <c r="D56" s="54"/>
      <c r="E56" s="53"/>
      <c r="F56" s="53"/>
    </row>
    <row r="57" customHeight="1" spans="1:6">
      <c r="A57" s="53"/>
      <c r="B57" s="53"/>
      <c r="C57" s="53"/>
      <c r="D57" s="54"/>
      <c r="E57" s="53"/>
      <c r="F57" s="53"/>
    </row>
    <row r="58" customHeight="1" spans="1:6">
      <c r="A58" s="53"/>
      <c r="B58" s="53"/>
      <c r="C58" s="53"/>
      <c r="D58" s="54"/>
      <c r="E58" s="53"/>
      <c r="F58" s="53"/>
    </row>
    <row r="59" customHeight="1" spans="1:6">
      <c r="A59" s="53"/>
      <c r="B59" s="53"/>
      <c r="C59" s="53"/>
      <c r="D59" s="54"/>
      <c r="E59" s="53"/>
      <c r="F59" s="53"/>
    </row>
    <row r="60" customHeight="1" spans="1:6">
      <c r="A60" s="53"/>
      <c r="B60" s="53"/>
      <c r="C60" s="53"/>
      <c r="D60" s="54"/>
      <c r="E60" s="53"/>
      <c r="F60" s="53"/>
    </row>
    <row r="61" customHeight="1" spans="1:6">
      <c r="A61" s="53"/>
      <c r="B61" s="53"/>
      <c r="C61" s="53"/>
      <c r="D61" s="54"/>
      <c r="E61" s="53"/>
      <c r="F61" s="53"/>
    </row>
    <row r="62" customHeight="1" spans="1:6">
      <c r="A62" s="53"/>
      <c r="B62" s="53"/>
      <c r="C62" s="53"/>
      <c r="D62" s="54"/>
      <c r="E62" s="53"/>
      <c r="F62" s="53"/>
    </row>
    <row r="63" customHeight="1" spans="1:6">
      <c r="A63" s="53"/>
      <c r="B63" s="53"/>
      <c r="C63" s="53"/>
      <c r="D63" s="54"/>
      <c r="E63" s="53"/>
      <c r="F63" s="53"/>
    </row>
    <row r="64" customHeight="1" spans="1:9">
      <c r="A64" s="53"/>
      <c r="B64" s="53"/>
      <c r="C64" s="53"/>
      <c r="D64" s="54"/>
      <c r="E64" s="53"/>
      <c r="F64" s="53"/>
      <c r="H64" s="19"/>
      <c r="I64" s="55"/>
    </row>
    <row r="65" customHeight="1" spans="1:9">
      <c r="A65" s="53"/>
      <c r="B65" s="53"/>
      <c r="C65" s="53"/>
      <c r="D65" s="54"/>
      <c r="E65" s="53"/>
      <c r="F65" s="53"/>
      <c r="H65" s="19"/>
      <c r="I65" s="55"/>
    </row>
    <row r="66" customHeight="1" spans="1:9">
      <c r="A66" s="53"/>
      <c r="B66" s="53"/>
      <c r="C66" s="53"/>
      <c r="D66" s="54"/>
      <c r="E66" s="53"/>
      <c r="F66" s="53"/>
      <c r="H66" s="19"/>
      <c r="I66" s="55"/>
    </row>
    <row r="67" customHeight="1" spans="1:9">
      <c r="A67" s="53"/>
      <c r="B67" s="53"/>
      <c r="C67" s="53"/>
      <c r="D67" s="54"/>
      <c r="E67" s="53"/>
      <c r="F67" s="53"/>
      <c r="H67" s="19"/>
      <c r="I67" s="55"/>
    </row>
    <row r="68" customHeight="1" spans="1:9">
      <c r="A68" s="53"/>
      <c r="B68" s="53"/>
      <c r="C68" s="53"/>
      <c r="D68" s="54"/>
      <c r="E68" s="53"/>
      <c r="F68" s="53"/>
      <c r="H68" s="19"/>
      <c r="I68" s="55"/>
    </row>
    <row r="69" customHeight="1" spans="1:9">
      <c r="A69" s="53"/>
      <c r="B69" s="53"/>
      <c r="C69" s="53"/>
      <c r="D69" s="54"/>
      <c r="E69" s="53"/>
      <c r="F69" s="53"/>
      <c r="H69" s="19"/>
      <c r="I69" s="55"/>
    </row>
    <row r="70" customHeight="1" spans="1:9">
      <c r="A70" s="53"/>
      <c r="B70" s="53"/>
      <c r="C70" s="53"/>
      <c r="D70" s="54"/>
      <c r="E70" s="53"/>
      <c r="F70" s="53"/>
      <c r="H70" s="19"/>
      <c r="I70" s="55"/>
    </row>
    <row r="71" customHeight="1" spans="1:9">
      <c r="A71" s="53"/>
      <c r="B71" s="53"/>
      <c r="C71" s="53"/>
      <c r="D71" s="54"/>
      <c r="E71" s="53"/>
      <c r="F71" s="53"/>
      <c r="H71" s="19"/>
      <c r="I71" s="56"/>
    </row>
    <row r="72" customHeight="1" spans="1:9">
      <c r="A72" s="53"/>
      <c r="B72" s="53"/>
      <c r="C72" s="53"/>
      <c r="D72" s="54"/>
      <c r="E72" s="53"/>
      <c r="F72" s="53"/>
      <c r="H72" s="19"/>
      <c r="I72" s="55"/>
    </row>
    <row r="73" customHeight="1" spans="1:9">
      <c r="A73" s="53"/>
      <c r="B73" s="53"/>
      <c r="C73" s="53"/>
      <c r="D73" s="54"/>
      <c r="E73" s="53"/>
      <c r="F73" s="53"/>
      <c r="H73" s="19"/>
      <c r="I73" s="57"/>
    </row>
    <row r="74" customHeight="1" spans="1:9">
      <c r="A74" s="53"/>
      <c r="B74" s="53"/>
      <c r="C74" s="53"/>
      <c r="D74" s="54"/>
      <c r="E74" s="53"/>
      <c r="F74" s="53"/>
      <c r="H74" s="19"/>
      <c r="I74" s="55"/>
    </row>
    <row r="75" customHeight="1" spans="1:9">
      <c r="A75" s="53"/>
      <c r="B75" s="53"/>
      <c r="C75" s="53"/>
      <c r="D75" s="54"/>
      <c r="E75" s="53"/>
      <c r="F75" s="53"/>
      <c r="H75" s="19"/>
      <c r="I75" s="55"/>
    </row>
    <row r="76" customHeight="1" spans="1:6">
      <c r="A76" s="53"/>
      <c r="B76" s="53"/>
      <c r="C76" s="53"/>
      <c r="D76" s="54"/>
      <c r="E76" s="53"/>
      <c r="F76" s="53"/>
    </row>
    <row r="77" customHeight="1" spans="1:6">
      <c r="A77" s="53"/>
      <c r="B77" s="53"/>
      <c r="C77" s="53"/>
      <c r="D77" s="54"/>
      <c r="E77" s="53"/>
      <c r="F77" s="53"/>
    </row>
    <row r="78" customHeight="1" spans="1:6">
      <c r="A78" s="53"/>
      <c r="B78" s="53"/>
      <c r="C78" s="53"/>
      <c r="D78" s="54"/>
      <c r="E78" s="53"/>
      <c r="F78" s="53"/>
    </row>
    <row r="79" customHeight="1" spans="1:6">
      <c r="A79" s="53"/>
      <c r="B79" s="53"/>
      <c r="C79" s="53"/>
      <c r="D79" s="54"/>
      <c r="E79" s="53"/>
      <c r="F79" s="53"/>
    </row>
    <row r="80" customHeight="1" spans="1:6">
      <c r="A80" s="53"/>
      <c r="B80" s="53"/>
      <c r="C80" s="53"/>
      <c r="D80" s="54"/>
      <c r="E80" s="53"/>
      <c r="F80" s="53"/>
    </row>
    <row r="81" customHeight="1" spans="1:6">
      <c r="A81" s="53"/>
      <c r="B81" s="53"/>
      <c r="C81" s="53"/>
      <c r="D81" s="54"/>
      <c r="E81" s="53"/>
      <c r="F81" s="53"/>
    </row>
    <row r="82" customHeight="1" spans="1:6">
      <c r="A82" s="53"/>
      <c r="B82" s="53"/>
      <c r="C82" s="53"/>
      <c r="D82" s="54"/>
      <c r="E82" s="53"/>
      <c r="F82" s="53"/>
    </row>
    <row r="83" customHeight="1" spans="1:6">
      <c r="A83" s="53"/>
      <c r="B83" s="53"/>
      <c r="C83" s="53"/>
      <c r="D83" s="54"/>
      <c r="E83" s="53"/>
      <c r="F83" s="53"/>
    </row>
    <row r="84" customHeight="1" spans="1:6">
      <c r="A84" s="53"/>
      <c r="B84" s="53"/>
      <c r="C84" s="53"/>
      <c r="D84" s="54"/>
      <c r="E84" s="53"/>
      <c r="F84" s="53"/>
    </row>
    <row r="85" customHeight="1" spans="1:6">
      <c r="A85" s="53"/>
      <c r="B85" s="53"/>
      <c r="C85" s="53"/>
      <c r="D85" s="54"/>
      <c r="E85" s="53"/>
      <c r="F85" s="53"/>
    </row>
    <row r="86" customHeight="1" spans="1:6">
      <c r="A86" s="53"/>
      <c r="B86" s="53"/>
      <c r="C86" s="53"/>
      <c r="D86" s="54"/>
      <c r="E86" s="53"/>
      <c r="F86" s="53"/>
    </row>
    <row r="87" customHeight="1" spans="1:6">
      <c r="A87" s="53"/>
      <c r="B87" s="53"/>
      <c r="C87" s="53"/>
      <c r="D87" s="54"/>
      <c r="E87" s="53"/>
      <c r="F87" s="53"/>
    </row>
    <row r="88" customHeight="1" spans="1:6">
      <c r="A88" s="53"/>
      <c r="B88" s="53"/>
      <c r="C88" s="53"/>
      <c r="D88" s="54"/>
      <c r="E88" s="53"/>
      <c r="F88" s="53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user</cp:lastModifiedBy>
  <dcterms:created xsi:type="dcterms:W3CDTF">2018-03-22T07:28:00Z</dcterms:created>
  <cp:lastPrinted>2020-08-13T03:33:00Z</cp:lastPrinted>
  <dcterms:modified xsi:type="dcterms:W3CDTF">2022-10-19T08:53:03Z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FD869A38B97D4AA4AF0F68E076E44A14</vt:lpwstr>
  </property>
</Properties>
</file>