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<sst xmlns="http://schemas.openxmlformats.org/spreadsheetml/2006/main" count="70" uniqueCount="67">
  <si>
    <t>2021年07月份财务公开一览表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</si>
  <si>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</si>
  <si>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</si>
  <si>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</si>
  <si>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</si>
  <si>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</si>
  <si>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</si>
  <si>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</si>
  <si>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</si>
  <si>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</si>
  <si>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</si>
  <si>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</si>
  <si>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</si>
  <si>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</si>
  <si>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</si>
  <si>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</si>
  <si>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王林喜报购买空港综保区会议室台签、A4纸费用;付王林喜报购买空港综保区会议室（二楼）椅子20把;付王林喜报购买空港综保区茶杯、垃圾桶费用;付周高俊报制作党员先锋岗位牌费用;付王林喜报2-4月办公耗材费用;付王林喜老城片区接待用咖啡机粉料和杯子费用;付唐思美报2020年7-12月老区餐费</t>
  </si>
  <si>
    <t>印刷费</t>
  </si>
  <si>
    <t>付谢泽宇报自贸港法印刷费;付郭福祥报打印图纸费;付王清漪报打印会议材料打印费</t>
  </si>
  <si>
    <t>租赁费</t>
  </si>
  <si>
    <t>付熊文佳挂职干部房租及用餐费（1-6月）;付欧文报乡村振兴工作队租房费用</t>
  </si>
  <si>
    <t>手续费</t>
  </si>
  <si>
    <t>水电费</t>
  </si>
  <si>
    <t>付威立雅水务水费、垃圾费、污水费;付付鹏报综保区及配套区6月份水费和污水处理费;付付鹏报综保区6月电费;付符显敏报中国移动6月通讯费</t>
  </si>
  <si>
    <t>邮电费</t>
  </si>
  <si>
    <t>付中国电信通讯费;付曾维杨报顺丰快递费用;付刘茜茜邮寄费;</t>
  </si>
  <si>
    <t>物业管理费</t>
  </si>
  <si>
    <t>差旅费</t>
  </si>
  <si>
    <t>赵坤赴深圳参加“科技创新”专题研讨班;付邱进昌报赴珠海、郑州等地考察学习费用;付唐惠江、朱师玉报公务出行补助费用;付陆敏公务出行补助;付陆敏报空港保税区差旅费;付招商办熊文佳、邱进昌、仇方健、米丹丹公务出行交通补助;付唐惠江赴上海参加市委组织部培训班差旅费;付陆敏、许亮、仇方建、李杉、郭福祥、郭建国赴北京拜访自然资源部招商引资费用;付杨阳赴上海参加党史学习培训班差旅费;付洪家强报付桂林参加培训费用及差旅费;付仇方建报空港差旅费;付李杉、全克江、欧文、李建玲、纪振海、郭福祥、潘家贵、陈豪、林诗敏报规建局4-6月公务出行补助;付赵坤、杨阳、王清漪、李飞乾、刘巧颖报经发局5-6月公务出行补助</t>
  </si>
  <si>
    <t>工会经费</t>
  </si>
  <si>
    <t>其他交通费</t>
  </si>
  <si>
    <t>人员支出</t>
  </si>
  <si>
    <t>熊文佳挂职干部补贴;付吴永雄退休支部书记2021年1-6月工作补贴;付熊文佳报探亲费;付岑冠达5-6月乡村振兴工作补贴</t>
  </si>
  <si>
    <t>误餐费</t>
  </si>
  <si>
    <t>付薛庆华报5-6月误餐费</t>
  </si>
  <si>
    <t>会议费</t>
  </si>
  <si>
    <t>培训费</t>
  </si>
  <si>
    <t>公务用车运行维护费</t>
  </si>
  <si>
    <t>付冯涛报公务用车29616车辆维修费;付冯涛报公务用车29616车辆洗车费;付王林喜报7月公务用车汽油费</t>
  </si>
  <si>
    <t>公务接待费</t>
  </si>
  <si>
    <t>付米丹丹报外宾公务招待费</t>
  </si>
  <si>
    <t>因公出国（境）费用</t>
  </si>
  <si>
    <t>委托业务费</t>
  </si>
  <si>
    <t>劳务费</t>
  </si>
  <si>
    <t>王春报临聘人员6月工资;补付陈豪报专家评审费;付纪振海报专家评审费;付王春报临聘人员7月份购买服务费用</t>
  </si>
  <si>
    <t>付刘茜茜报“消博会”招商宣传活动承办委托费;付小邓报暂付商品展示中心鉴定费;付小邓报综保区（配套区）起步项目工程造价咨询合同;付刘茜茜报21年自贸港产业发展招商推介活动费;付邓涵报智能卡口系统维护费用专项审计费;付李道艳报21年在线学法费用;付王清漪报保税区出口加工年鉴;付谢泽宇报律师服务费;付李道霖报工程竣工决算审核服务费;付朱师玉报2021年校园专场招聘会费用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</si>
  <si>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</si>
  <si>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</si>
  <si>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</si>
  <si>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</si>
  <si>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</si>
  <si>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</si>
  <si>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</si>
  <si>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</si>
  <si>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付王林喜报老城片区视频会议系统电视机</t>
  </si>
  <si>
    <t>专用设备购置</t>
  </si>
  <si>
    <t>信息网络及软件购置更新</t>
  </si>
  <si>
    <t>其他公用支出</t>
  </si>
  <si>
    <t>付洪健程报21年安全生产月活动宣传片、横幅费用;付钟丹凤报“七一”前夕慰问活动费用;付潘家贵报七一帮扶单位走访活动;付钟丹凤报购买“七一”前夕走访慰问物品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</si>
  <si>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</si>
  <si>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</si>
  <si>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</si>
  <si>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</si>
  <si>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</si>
  <si>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</si>
  <si>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生育慰问500，手续费5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</si>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</sst>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#,##0.00_);[Red]\(#,##0.00\)"/>
  </numFmts>
  <fonts count="29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1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177" fontId="7" fillId="0" borderId="1" xfId="0" applyNumberFormat="1" applyFont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topLeftCell="A13" workbookViewId="0">
      <selection activeCell="D22" sqref="D22"/>
    </sheetView>
  </sheetViews>
  <sheetFormatPr defaultColWidth="10.2857142857143" defaultRowHeight="24" customHeight="1" outlineLevelCol="6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8" max="8" width="5.57142857142857" customWidth="1"/>
    <col min="9" max="9" width="6.71428571428571" customWidth="1"/>
  </cols>
  <sheetData>
    <row r="1" ht="47.25" customHeight="1" spans="1:6">
      <c r="A1" s="4" t="s">
        <v>0</v>
      </c>
      <c r="B1" s="4"/>
      <c r="C1" s="4"/>
      <c r="D1" s="4"/>
      <c r="E1" s="4"/>
      <c r="F1" s="4"/>
    </row>
    <row r="2" ht="14.25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7" t="s">
        <v>3</v>
      </c>
      <c r="E3" s="6" t="s">
        <v>4</v>
      </c>
      <c r="F3" s="8" t="s">
        <v>5</v>
      </c>
    </row>
    <row r="4" customHeight="1" spans="1:6">
      <c r="A4" s="9" t="s">
        <v>6</v>
      </c>
      <c r="B4" s="9"/>
      <c r="C4" s="9"/>
      <c r="D4" s="10">
        <f>SUM(D5:D8)</f>
        <v>0</v>
      </c>
      <c r="E4" s="11"/>
      <c r="F4" s="12"/>
    </row>
    <row r="5" customHeight="1" spans="1:6">
      <c r="A5" s="13" t="s">
        <v>7</v>
      </c>
      <c r="B5" s="13"/>
      <c r="C5" s="13"/>
      <c r="D5" s="10"/>
      <c r="E5" s="14"/>
      <c r="F5" s="12"/>
    </row>
    <row r="6" customHeight="1" spans="1:6">
      <c r="A6" s="13" t="s">
        <v>8</v>
      </c>
      <c r="B6" s="13"/>
      <c r="C6" s="13"/>
      <c r="D6" s="15"/>
      <c r="E6" s="11"/>
      <c r="F6" s="12"/>
    </row>
    <row r="7" customHeight="1" spans="1:6">
      <c r="A7" s="13" t="s">
        <v>9</v>
      </c>
      <c r="B7" s="13"/>
      <c r="C7" s="13"/>
      <c r="D7" s="16"/>
      <c r="E7" s="17"/>
      <c r="F7" s="12"/>
    </row>
    <row r="8" customHeight="1" spans="1:7">
      <c r="A8" s="13" t="s">
        <v>10</v>
      </c>
      <c r="B8" s="13"/>
      <c r="C8" s="13"/>
      <c r="D8" s="18"/>
      <c r="E8" s="17"/>
      <c r="F8" s="12"/>
      <c r="G8" s="3"/>
    </row>
    <row r="9" customHeight="1" spans="1:6">
      <c r="A9" s="9" t="s">
        <v>11</v>
      </c>
      <c r="B9" s="9"/>
      <c r="C9" s="9"/>
      <c r="D9" s="19">
        <f>SUM(D11:D45)</f>
        <v>2306502.01</v>
      </c>
      <c r="E9" s="11"/>
      <c r="F9" s="12"/>
    </row>
    <row r="10" customHeight="1" spans="1:6">
      <c r="A10" s="20" t="s">
        <v>12</v>
      </c>
      <c r="B10" s="20"/>
      <c r="C10" s="20"/>
      <c r="D10" s="19">
        <f>SUM(D11:D40)</f>
        <v>2305997.01</v>
      </c>
      <c r="E10" s="21" t="s">
        <v>13</v>
      </c>
      <c r="F10" s="12"/>
    </row>
    <row r="11" s="1" customFormat="1" ht="49.5" customHeight="1" spans="1:7">
      <c r="A11" s="22"/>
      <c r="B11" s="22" t="s">
        <v>14</v>
      </c>
      <c r="C11" s="13" t="s">
        <v>15</v>
      </c>
      <c r="D11" s="19">
        <f>290+3500+1050+1978+23480+1430+62800</f>
        <v>94528</v>
      </c>
      <c r="E11" s="17" t="s">
        <v>16</v>
      </c>
      <c r="F11" s="12"/>
      <c r="G11" s="23"/>
    </row>
    <row r="12" s="1" customFormat="1" ht="38.25" customHeight="1" spans="1:6">
      <c r="A12" s="22"/>
      <c r="B12" s="22"/>
      <c r="C12" s="13" t="s">
        <v>17</v>
      </c>
      <c r="D12" s="19">
        <f>3200+240+350</f>
        <v>3790</v>
      </c>
      <c r="E12" s="17" t="s">
        <v>18</v>
      </c>
      <c r="F12" s="12"/>
    </row>
    <row r="13" s="1" customFormat="1" customHeight="1" spans="1:6">
      <c r="A13" s="22"/>
      <c r="B13" s="22"/>
      <c r="C13" s="13" t="s">
        <v>19</v>
      </c>
      <c r="D13" s="19">
        <f>40100+22400</f>
        <v>62500</v>
      </c>
      <c r="E13" s="17" t="s">
        <v>20</v>
      </c>
      <c r="F13" s="12"/>
    </row>
    <row r="14" s="1" customFormat="1" customHeight="1" spans="1:6">
      <c r="A14" s="22"/>
      <c r="B14" s="22"/>
      <c r="C14" s="13" t="s">
        <v>21</v>
      </c>
      <c r="D14" s="19">
        <f>220+0.8</f>
        <v>220.8</v>
      </c>
      <c r="E14" s="17" t="s">
        <v>21</v>
      </c>
      <c r="F14" s="12"/>
    </row>
    <row r="15" s="1" customFormat="1" ht="49.5" customHeight="1" spans="1:6">
      <c r="A15" s="22"/>
      <c r="B15" s="22"/>
      <c r="C15" s="13" t="s">
        <v>22</v>
      </c>
      <c r="D15" s="19">
        <f>209.89+131126.8+607628.85+20000</f>
        <v>758965.54</v>
      </c>
      <c r="E15" s="17" t="s">
        <v>23</v>
      </c>
      <c r="F15" s="12"/>
    </row>
    <row r="16" s="1" customFormat="1" ht="26.25" customHeight="1" spans="1:6">
      <c r="A16" s="22"/>
      <c r="B16" s="22"/>
      <c r="C16" s="13" t="s">
        <v>24</v>
      </c>
      <c r="D16" s="19">
        <f>40987.47+191+141</f>
        <v>41319.47</v>
      </c>
      <c r="E16" s="17" t="s">
        <v>25</v>
      </c>
      <c r="F16" s="12"/>
    </row>
    <row r="17" s="1" customFormat="1" customHeight="1" spans="1:6">
      <c r="A17" s="22"/>
      <c r="B17" s="22"/>
      <c r="C17" s="13" t="s">
        <v>26</v>
      </c>
      <c r="D17" s="19"/>
      <c r="E17" s="17"/>
      <c r="F17" s="12"/>
    </row>
    <row r="18" s="1" customFormat="1" ht="87" customHeight="1" spans="1:7">
      <c r="A18" s="22"/>
      <c r="B18" s="22" t="s">
        <v>14</v>
      </c>
      <c r="C18" s="13" t="s">
        <v>27</v>
      </c>
      <c r="D18" s="19">
        <f>2787.96+5514+160+640+495+1040+2709.74+38640.65+3637+4915+330+2320+2800</f>
        <v>65989.35</v>
      </c>
      <c r="E18" s="17" t="s">
        <v>28</v>
      </c>
      <c r="F18" s="12"/>
      <c r="G18" s="23"/>
    </row>
    <row r="19" s="1" customFormat="1" customHeight="1" spans="1:6">
      <c r="A19" s="22"/>
      <c r="B19" s="22"/>
      <c r="C19" s="24" t="s">
        <v>29</v>
      </c>
      <c r="D19" s="19"/>
      <c r="E19" s="17"/>
      <c r="F19" s="12"/>
    </row>
    <row r="20" s="1" customFormat="1" customHeight="1" spans="1:6">
      <c r="A20" s="22"/>
      <c r="B20" s="22"/>
      <c r="C20" s="13" t="s">
        <v>30</v>
      </c>
      <c r="D20" s="19"/>
      <c r="E20" s="17"/>
      <c r="F20" s="12"/>
    </row>
    <row r="21" s="1" customFormat="1" ht="50.1" customHeight="1" spans="1:6">
      <c r="A21" s="22">
        <v>2</v>
      </c>
      <c r="B21" s="25" t="s">
        <v>31</v>
      </c>
      <c r="C21" s="25"/>
      <c r="D21" s="19">
        <f>4200+1800+2625+5340</f>
        <v>13965</v>
      </c>
      <c r="E21" s="17" t="s">
        <v>32</v>
      </c>
      <c r="F21" s="12"/>
    </row>
    <row r="22" s="1" customFormat="1" ht="24.95" customHeight="1" spans="1:6">
      <c r="A22" s="22">
        <v>3</v>
      </c>
      <c r="B22" s="26" t="s">
        <v>33</v>
      </c>
      <c r="C22" s="26"/>
      <c r="D22" s="19">
        <v>160</v>
      </c>
      <c r="E22" s="17" t="s">
        <v>34</v>
      </c>
      <c r="F22" s="12"/>
    </row>
    <row r="23" s="1" customFormat="1" customHeight="1" spans="1:6">
      <c r="A23" s="22">
        <v>4</v>
      </c>
      <c r="B23" s="13" t="s">
        <v>35</v>
      </c>
      <c r="C23" s="13"/>
      <c r="D23" s="19"/>
      <c r="E23" s="17"/>
      <c r="F23" s="12"/>
    </row>
    <row r="24" s="1" customFormat="1" customHeight="1" spans="1:6">
      <c r="A24" s="22">
        <v>5</v>
      </c>
      <c r="B24" s="27" t="s">
        <v>36</v>
      </c>
      <c r="C24" s="28"/>
      <c r="D24" s="19"/>
      <c r="E24" s="17"/>
      <c r="F24" s="12"/>
    </row>
    <row r="25" s="1" customFormat="1" ht="24.75" customHeight="1" spans="1:6">
      <c r="A25" s="22">
        <v>6</v>
      </c>
      <c r="B25" s="13" t="s">
        <v>37</v>
      </c>
      <c r="C25" s="13"/>
      <c r="D25" s="19">
        <f>4452+1000+8700</f>
        <v>14152</v>
      </c>
      <c r="E25" s="17" t="s">
        <v>38</v>
      </c>
      <c r="F25" s="12"/>
    </row>
    <row r="26" s="1" customFormat="1" ht="27.95" customHeight="1" spans="1:6">
      <c r="A26" s="22">
        <v>7</v>
      </c>
      <c r="B26" s="13" t="s">
        <v>39</v>
      </c>
      <c r="C26" s="13"/>
      <c r="D26" s="19">
        <v>2941</v>
      </c>
      <c r="E26" s="17" t="s">
        <v>40</v>
      </c>
      <c r="F26" s="12"/>
    </row>
    <row r="27" s="1" customFormat="1" customHeight="1" spans="1:6">
      <c r="A27" s="22">
        <v>8</v>
      </c>
      <c r="B27" s="13" t="s">
        <v>41</v>
      </c>
      <c r="C27" s="13"/>
      <c r="D27" s="19"/>
      <c r="E27" s="17"/>
      <c r="F27" s="12"/>
    </row>
    <row r="28" s="1" customFormat="1" customHeight="1" spans="1:6">
      <c r="A28" s="29">
        <v>9</v>
      </c>
      <c r="B28" s="30" t="s">
        <v>42</v>
      </c>
      <c r="C28" s="24" t="s">
        <v>43</v>
      </c>
      <c r="D28" s="19">
        <f>151407.19+1000+1010.87+136032.09</f>
        <v>289450.15</v>
      </c>
      <c r="E28" s="17" t="s">
        <v>44</v>
      </c>
      <c r="F28" s="12"/>
    </row>
    <row r="29" s="1" customFormat="1" ht="61" customHeight="1" spans="1:6">
      <c r="A29" s="31"/>
      <c r="B29" s="32"/>
      <c r="C29" s="13" t="s">
        <v>42</v>
      </c>
      <c r="D29" s="19">
        <f>50000+150000+390829+60000+33000+495+20000+100000+75000+29711.5</f>
        <v>909035.5</v>
      </c>
      <c r="E29" s="17" t="s">
        <v>45</v>
      </c>
      <c r="F29" s="12"/>
    </row>
    <row r="30" s="1" customFormat="1" customHeight="1" spans="1:6">
      <c r="A30" s="33"/>
      <c r="B30" s="34"/>
      <c r="C30" s="13" t="s">
        <v>46</v>
      </c>
      <c r="D30" s="19"/>
      <c r="E30" s="17"/>
      <c r="F30" s="12"/>
    </row>
    <row r="31" s="1" customFormat="1" customHeight="1" spans="1:6">
      <c r="A31" s="22">
        <v>10</v>
      </c>
      <c r="B31" s="27" t="s">
        <v>47</v>
      </c>
      <c r="C31" s="28"/>
      <c r="D31" s="19"/>
      <c r="E31" s="35"/>
      <c r="F31" s="12"/>
    </row>
    <row r="32" s="1" customFormat="1" customHeight="1" spans="1:6">
      <c r="A32" s="22">
        <v>11</v>
      </c>
      <c r="B32" s="36" t="s">
        <v>48</v>
      </c>
      <c r="C32" s="13" t="s">
        <v>49</v>
      </c>
      <c r="D32" s="19"/>
      <c r="E32" s="37"/>
      <c r="F32" s="12"/>
    </row>
    <row r="33" s="1" customFormat="1" customHeight="1" spans="1:6">
      <c r="A33" s="22"/>
      <c r="B33" s="38"/>
      <c r="C33" s="13" t="s">
        <v>50</v>
      </c>
      <c r="D33" s="19"/>
      <c r="E33" s="37"/>
      <c r="F33" s="12"/>
    </row>
    <row r="34" s="1" customFormat="1" customHeight="1" spans="1:6">
      <c r="A34" s="22"/>
      <c r="B34" s="39"/>
      <c r="C34" s="13" t="s">
        <v>51</v>
      </c>
      <c r="D34" s="19"/>
      <c r="E34" s="37"/>
      <c r="F34" s="12"/>
    </row>
    <row r="35" s="1" customFormat="1" ht="31" customHeight="1" spans="1:6">
      <c r="A35" s="22">
        <v>12</v>
      </c>
      <c r="B35" s="36" t="s">
        <v>52</v>
      </c>
      <c r="C35" s="13" t="s">
        <v>53</v>
      </c>
      <c r="D35" s="19">
        <f>2999</f>
        <v>2999</v>
      </c>
      <c r="E35" s="13" t="s">
        <v>54</v>
      </c>
      <c r="F35" s="12"/>
    </row>
    <row r="36" s="1" customFormat="1" customHeight="1" spans="1:6">
      <c r="A36" s="40"/>
      <c r="B36" s="38"/>
      <c r="C36" s="13" t="s">
        <v>55</v>
      </c>
      <c r="D36" s="19"/>
      <c r="E36" s="37"/>
      <c r="F36" s="12"/>
    </row>
    <row r="37" s="1" customFormat="1" customHeight="1" spans="1:6">
      <c r="A37" s="40"/>
      <c r="B37" s="39"/>
      <c r="C37" s="13" t="s">
        <v>56</v>
      </c>
      <c r="D37" s="19"/>
      <c r="E37" s="37"/>
      <c r="F37" s="12"/>
    </row>
    <row r="38" s="1" customFormat="1" ht="39" customHeight="1" spans="1:6">
      <c r="A38" s="22">
        <v>13</v>
      </c>
      <c r="B38" s="13" t="s">
        <v>57</v>
      </c>
      <c r="C38" s="13"/>
      <c r="D38" s="19">
        <f>26264+10000+9216+501.2</f>
        <v>45981.2</v>
      </c>
      <c r="E38" s="41" t="s">
        <v>58</v>
      </c>
      <c r="F38" s="12"/>
    </row>
    <row r="39" s="1" customFormat="1" ht="24.75" customHeight="1" spans="1:6">
      <c r="A39" s="29">
        <v>14</v>
      </c>
      <c r="B39" s="29" t="s">
        <v>59</v>
      </c>
      <c r="C39" s="28"/>
      <c r="D39" s="19"/>
      <c r="E39" s="42"/>
      <c r="F39" s="12"/>
    </row>
    <row r="40" s="1" customFormat="1" ht="24.75" customHeight="1" spans="1:6">
      <c r="A40" s="43"/>
      <c r="B40" s="43"/>
      <c r="C40" s="28"/>
      <c r="D40" s="19"/>
      <c r="E40" s="41"/>
      <c r="F40" s="12"/>
    </row>
    <row r="41" s="1" customFormat="1" customHeight="1" spans="1:6">
      <c r="A41" s="13" t="s">
        <v>60</v>
      </c>
      <c r="B41" s="13"/>
      <c r="C41" s="13"/>
      <c r="D41" s="19"/>
      <c r="E41" s="37"/>
      <c r="F41" s="12"/>
    </row>
    <row r="42" s="1" customFormat="1" customHeight="1" spans="1:6">
      <c r="A42" s="22">
        <v>1</v>
      </c>
      <c r="B42" s="13" t="s">
        <v>61</v>
      </c>
      <c r="C42" s="13"/>
      <c r="D42" s="19"/>
      <c r="E42" s="13"/>
      <c r="F42" s="12"/>
    </row>
    <row r="43" s="1" customFormat="1" customHeight="1" spans="1:6">
      <c r="A43" s="22">
        <v>2</v>
      </c>
      <c r="B43" s="13" t="s">
        <v>62</v>
      </c>
      <c r="C43" s="13"/>
      <c r="D43" s="19"/>
      <c r="E43" s="37"/>
      <c r="F43" s="12"/>
    </row>
    <row r="44" s="1" customFormat="1" customHeight="1" spans="1:6">
      <c r="A44" s="13" t="s">
        <v>63</v>
      </c>
      <c r="B44" s="13"/>
      <c r="C44" s="13"/>
      <c r="D44" s="44"/>
      <c r="E44" s="45"/>
      <c r="F44" s="12"/>
    </row>
    <row r="45" s="1" customFormat="1" customHeight="1" spans="1:6">
      <c r="A45" s="13" t="s">
        <v>64</v>
      </c>
      <c r="B45" s="13"/>
      <c r="C45" s="13"/>
      <c r="D45" s="19">
        <v>505</v>
      </c>
      <c r="E45" s="17" t="s">
        <v>65</v>
      </c>
      <c r="F45" s="12"/>
    </row>
    <row r="46" s="2" customFormat="1" ht="54" customHeight="1" spans="1:6">
      <c r="A46" s="46" t="s">
        <v>66</v>
      </c>
      <c r="B46" s="25"/>
      <c r="C46" s="25"/>
      <c r="D46" s="47"/>
      <c r="E46" s="47"/>
      <c r="F46" s="47"/>
    </row>
    <row r="47" customHeight="1" spans="1:6">
      <c r="A47" s="48"/>
      <c r="B47" s="48"/>
      <c r="C47" s="48"/>
      <c r="E47" s="48"/>
      <c r="F47" s="49"/>
    </row>
    <row r="48" customHeight="1" spans="1:6">
      <c r="A48" s="49"/>
      <c r="B48" s="49"/>
      <c r="C48" s="49"/>
      <c r="E48" s="49"/>
      <c r="F48" s="49"/>
    </row>
    <row r="49" customHeight="1" spans="1:6">
      <c r="A49" s="49"/>
      <c r="B49" s="49"/>
      <c r="C49" s="49"/>
      <c r="E49" s="49"/>
      <c r="F49" s="49"/>
    </row>
    <row r="50" customHeight="1" spans="1:6">
      <c r="A50" s="49"/>
      <c r="B50" s="49"/>
      <c r="C50" s="49"/>
      <c r="D50" s="50"/>
      <c r="E50" s="49"/>
      <c r="F50" s="49"/>
    </row>
    <row r="51" customHeight="1" spans="1:6">
      <c r="A51" s="49"/>
      <c r="B51" s="49"/>
      <c r="C51" s="49"/>
      <c r="D51" s="50"/>
      <c r="E51" s="49"/>
      <c r="F51" s="49"/>
    </row>
    <row r="52" customHeight="1" spans="1:6">
      <c r="A52" s="49"/>
      <c r="B52" s="49"/>
      <c r="C52" s="49"/>
      <c r="D52" s="50"/>
      <c r="E52" s="49"/>
      <c r="F52" s="49"/>
    </row>
    <row r="53" customHeight="1" spans="1:6">
      <c r="A53" s="49"/>
      <c r="B53" s="49"/>
      <c r="C53" s="49"/>
      <c r="D53" s="50"/>
      <c r="E53" s="49"/>
      <c r="F53" s="49"/>
    </row>
    <row r="54" customHeight="1" spans="1:6">
      <c r="A54" s="49"/>
      <c r="B54" s="49"/>
      <c r="C54" s="49"/>
      <c r="D54" s="50"/>
      <c r="E54" s="49"/>
      <c r="F54" s="49"/>
    </row>
    <row r="55" customHeight="1" spans="1:6">
      <c r="A55" s="49"/>
      <c r="B55" s="49"/>
      <c r="C55" s="49"/>
      <c r="D55" s="50"/>
      <c r="E55" s="49"/>
      <c r="F55" s="49"/>
    </row>
    <row r="56" customHeight="1" spans="1:6">
      <c r="A56" s="49"/>
      <c r="B56" s="49"/>
      <c r="C56" s="49"/>
      <c r="D56" s="50"/>
      <c r="E56" s="49"/>
      <c r="F56" s="49"/>
    </row>
    <row r="57" customHeight="1" spans="1:6">
      <c r="A57" s="49"/>
      <c r="B57" s="49"/>
      <c r="C57" s="49"/>
      <c r="D57" s="50"/>
      <c r="E57" s="49"/>
      <c r="F57" s="49"/>
    </row>
    <row r="58" customHeight="1" spans="1:6">
      <c r="A58" s="49"/>
      <c r="B58" s="49"/>
      <c r="C58" s="49"/>
      <c r="D58" s="50"/>
      <c r="E58" s="49"/>
      <c r="F58" s="49"/>
    </row>
    <row r="59" customHeight="1" spans="1:6">
      <c r="A59" s="49"/>
      <c r="B59" s="49"/>
      <c r="C59" s="49"/>
      <c r="D59" s="50"/>
      <c r="E59" s="49"/>
      <c r="F59" s="49"/>
    </row>
    <row r="60" customHeight="1" spans="1:6">
      <c r="A60" s="49"/>
      <c r="B60" s="49"/>
      <c r="C60" s="49"/>
      <c r="D60" s="50"/>
      <c r="E60" s="49"/>
      <c r="F60" s="49"/>
    </row>
    <row r="61" customHeight="1" spans="1:6">
      <c r="A61" s="49"/>
      <c r="B61" s="49"/>
      <c r="C61" s="49"/>
      <c r="D61" s="50"/>
      <c r="E61" s="49"/>
      <c r="F61" s="49"/>
    </row>
    <row r="62" customHeight="1" spans="1:6">
      <c r="A62" s="49"/>
      <c r="B62" s="49"/>
      <c r="C62" s="49"/>
      <c r="D62" s="50"/>
      <c r="E62" s="49"/>
      <c r="F62" s="49"/>
    </row>
    <row r="63" customHeight="1" spans="1:6">
      <c r="A63" s="49"/>
      <c r="B63" s="49"/>
      <c r="C63" s="49"/>
      <c r="D63" s="50"/>
      <c r="E63" s="49"/>
      <c r="F63" s="49"/>
    </row>
    <row r="64" customHeight="1" spans="1:6">
      <c r="A64" s="49"/>
      <c r="B64" s="49"/>
      <c r="C64" s="49"/>
      <c r="D64" s="50"/>
      <c r="E64" s="49"/>
      <c r="F64" s="49"/>
    </row>
    <row r="65" customHeight="1" spans="1:6">
      <c r="A65" s="49"/>
      <c r="B65" s="49"/>
      <c r="C65" s="49"/>
      <c r="D65" s="50"/>
      <c r="E65" s="49"/>
      <c r="F65" s="49"/>
    </row>
    <row r="66" customHeight="1" spans="1:6">
      <c r="A66" s="49"/>
      <c r="B66" s="49"/>
      <c r="C66" s="49"/>
      <c r="D66" s="50"/>
      <c r="E66" s="49"/>
      <c r="F66" s="49"/>
    </row>
    <row r="67" customHeight="1" spans="1:6">
      <c r="A67" s="49"/>
      <c r="B67" s="49"/>
      <c r="C67" s="49"/>
      <c r="D67" s="50"/>
      <c r="E67" s="49"/>
      <c r="F67" s="49"/>
    </row>
    <row r="68" customHeight="1" spans="1:6">
      <c r="A68" s="49"/>
      <c r="B68" s="49"/>
      <c r="C68" s="49"/>
      <c r="D68" s="50"/>
      <c r="E68" s="49"/>
      <c r="F68" s="49"/>
    </row>
    <row r="69" customHeight="1" spans="1:6">
      <c r="A69" s="49"/>
      <c r="B69" s="49"/>
      <c r="C69" s="49"/>
      <c r="D69" s="50"/>
      <c r="E69" s="49"/>
      <c r="F69" s="49"/>
    </row>
    <row r="70" customHeight="1" spans="1:6">
      <c r="A70" s="49"/>
      <c r="B70" s="49"/>
      <c r="C70" s="49"/>
      <c r="D70" s="50"/>
      <c r="E70" s="49"/>
      <c r="F70" s="49"/>
    </row>
    <row r="71" customHeight="1" spans="1:6">
      <c r="A71" s="49"/>
      <c r="B71" s="49"/>
      <c r="C71" s="49"/>
      <c r="D71" s="50"/>
      <c r="E71" s="49"/>
      <c r="F71" s="49"/>
    </row>
    <row r="72" customHeight="1" spans="1:6">
      <c r="A72" s="49"/>
      <c r="B72" s="49"/>
      <c r="C72" s="49"/>
      <c r="D72" s="50"/>
      <c r="E72" s="49"/>
      <c r="F72" s="49"/>
    </row>
    <row r="73" customHeight="1" spans="1:6">
      <c r="A73" s="49"/>
      <c r="B73" s="49"/>
      <c r="C73" s="49"/>
      <c r="D73" s="50"/>
      <c r="E73" s="49"/>
      <c r="F73" s="49"/>
    </row>
    <row r="74" customHeight="1" spans="1:6">
      <c r="A74" s="49"/>
      <c r="B74" s="49"/>
      <c r="C74" s="49"/>
      <c r="D74" s="50"/>
      <c r="E74" s="49"/>
      <c r="F74" s="49"/>
    </row>
    <row r="75" customHeight="1" spans="1:6">
      <c r="A75" s="49"/>
      <c r="B75" s="49"/>
      <c r="C75" s="49"/>
      <c r="D75" s="50"/>
      <c r="E75" s="49"/>
      <c r="F75" s="49"/>
    </row>
    <row r="76" customHeight="1" spans="1:6">
      <c r="A76" s="49"/>
      <c r="B76" s="49"/>
      <c r="C76" s="49"/>
      <c r="D76" s="50"/>
      <c r="E76" s="49"/>
      <c r="F76" s="49"/>
    </row>
    <row r="77" customHeight="1" spans="1:6">
      <c r="A77" s="49"/>
      <c r="B77" s="49"/>
      <c r="C77" s="49"/>
      <c r="D77" s="50"/>
      <c r="E77" s="49"/>
      <c r="F77" s="49"/>
    </row>
    <row r="78" customHeight="1" spans="1:6">
      <c r="A78" s="49"/>
      <c r="B78" s="49"/>
      <c r="C78" s="49"/>
      <c r="D78" s="50"/>
      <c r="E78" s="49"/>
      <c r="F78" s="49"/>
    </row>
    <row r="79" customHeight="1" spans="1:6">
      <c r="A79" s="49"/>
      <c r="B79" s="49"/>
      <c r="C79" s="49"/>
      <c r="D79" s="50"/>
      <c r="E79" s="49"/>
      <c r="F79" s="49"/>
    </row>
    <row r="80" customHeight="1" spans="1:6">
      <c r="A80" s="49"/>
      <c r="B80" s="49"/>
      <c r="C80" s="49"/>
      <c r="D80" s="50"/>
      <c r="E80" s="49"/>
      <c r="F80" s="49"/>
    </row>
    <row r="81" customHeight="1" spans="1:6">
      <c r="A81" s="49"/>
      <c r="B81" s="49"/>
      <c r="C81" s="49"/>
      <c r="D81" s="50"/>
      <c r="E81" s="49"/>
      <c r="F81" s="49"/>
    </row>
    <row r="82" customHeight="1" spans="1:6">
      <c r="A82" s="49"/>
      <c r="B82" s="49"/>
      <c r="C82" s="49"/>
      <c r="D82" s="50"/>
      <c r="E82" s="49"/>
      <c r="F82" s="49"/>
    </row>
    <row r="83" customHeight="1" spans="1:6">
      <c r="A83" s="49"/>
      <c r="B83" s="49"/>
      <c r="C83" s="49"/>
      <c r="D83" s="50"/>
      <c r="E83" s="49"/>
      <c r="F83" s="49"/>
    </row>
    <row r="84" customHeight="1" spans="1:6">
      <c r="A84" s="49"/>
      <c r="B84" s="49"/>
      <c r="C84" s="49"/>
      <c r="D84" s="50"/>
      <c r="E84" s="49"/>
      <c r="F84" s="49"/>
    </row>
    <row r="85" customHeight="1" spans="1:6">
      <c r="A85" s="49"/>
      <c r="B85" s="49"/>
      <c r="C85" s="49"/>
      <c r="D85" s="50"/>
      <c r="E85" s="49"/>
      <c r="F85" s="49"/>
    </row>
    <row r="86" customHeight="1" spans="1:6">
      <c r="A86" s="49"/>
      <c r="B86" s="49"/>
      <c r="C86" s="49"/>
      <c r="D86" s="50"/>
      <c r="E86" s="49"/>
      <c r="F86" s="49"/>
    </row>
    <row r="87" customHeight="1" spans="1:6">
      <c r="A87" s="49"/>
      <c r="B87" s="49"/>
      <c r="C87" s="49"/>
      <c r="D87" s="50"/>
      <c r="E87" s="49"/>
      <c r="F87" s="49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1:C41"/>
    <mergeCell ref="B42:C42"/>
    <mergeCell ref="B43:C43"/>
    <mergeCell ref="A44:C44"/>
    <mergeCell ref="A45:C45"/>
    <mergeCell ref="A46:F46"/>
    <mergeCell ref="A11:A20"/>
    <mergeCell ref="A28:A30"/>
    <mergeCell ref="A32:A34"/>
    <mergeCell ref="A35:A37"/>
    <mergeCell ref="A39:A40"/>
    <mergeCell ref="B11:B17"/>
    <mergeCell ref="B18:B20"/>
    <mergeCell ref="B28:B30"/>
    <mergeCell ref="B32:B34"/>
    <mergeCell ref="B35:B37"/>
    <mergeCell ref="B39:B40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2021-10-20T07:47:33Z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200AB558A77D4CAE82B92338530BF3A2</vt:lpwstr>
  </property>
</Properties>
</file>